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150" activeTab="2"/>
  </bookViews>
  <sheets>
    <sheet name="Foreløbigt_resultat_ØV" sheetId="1" r:id="rId1"/>
    <sheet name="Foreløbigt_resultat_S" sheetId="2" r:id="rId2"/>
    <sheet name="Endeligt_resultat_ØV" sheetId="3" r:id="rId3"/>
    <sheet name="Endeligt_resultat_S" sheetId="4" r:id="rId4"/>
  </sheets>
  <definedNames/>
  <calcPr fullCalcOnLoad="1"/>
</workbook>
</file>

<file path=xl/sharedStrings.xml><?xml version="1.0" encoding="utf-8"?>
<sst xmlns="http://schemas.openxmlformats.org/spreadsheetml/2006/main" count="276" uniqueCount="64">
  <si>
    <t>Folketingsvalg 2011</t>
  </si>
  <si>
    <t>Ivittuut</t>
  </si>
  <si>
    <t>Arsuk</t>
  </si>
  <si>
    <t>Paamiut (Frederikshåb)</t>
  </si>
  <si>
    <t>Qeqertarsuatsiaat (Fiskenæsset)</t>
  </si>
  <si>
    <t>Nuuk (Godthåb)</t>
  </si>
  <si>
    <t>Kapisillit</t>
  </si>
  <si>
    <t>Isortoq</t>
  </si>
  <si>
    <t>Tiniteqilaaq</t>
  </si>
  <si>
    <t>Tasiilaq</t>
  </si>
  <si>
    <t>Kulusuk (Kap Dan)</t>
  </si>
  <si>
    <t>Kuummiut</t>
  </si>
  <si>
    <t>Sermiligaaq</t>
  </si>
  <si>
    <t>Ittoqqortoormit (Scoresbysund)</t>
  </si>
  <si>
    <t>Kandidattotal</t>
  </si>
  <si>
    <t>Partitotal</t>
  </si>
  <si>
    <t>Atassut</t>
  </si>
  <si>
    <t>Arnannguaq Blytmann</t>
  </si>
  <si>
    <t>Hans Lyberth</t>
  </si>
  <si>
    <t>Knud Kristiansen</t>
  </si>
  <si>
    <t>Steen Lynge</t>
  </si>
  <si>
    <t>Partistemmer</t>
  </si>
  <si>
    <t>Demokraatit</t>
  </si>
  <si>
    <t>Ane Lone Bagger</t>
  </si>
  <si>
    <t>Aviaaja Karlshøj Poulsen</t>
  </si>
  <si>
    <t>Michael Rosing</t>
  </si>
  <si>
    <t>Niels Thomsen</t>
  </si>
  <si>
    <t>Inuit Ataqatgiit</t>
  </si>
  <si>
    <t>Johan Lund Olsen</t>
  </si>
  <si>
    <t>Nikoline Ziemer</t>
  </si>
  <si>
    <t>Sara Olsvig</t>
  </si>
  <si>
    <t>Sofia Rossen</t>
  </si>
  <si>
    <t>Siumut</t>
  </si>
  <si>
    <t>Akitsinnguaq Olsen</t>
  </si>
  <si>
    <t>Doris Jakobsen</t>
  </si>
  <si>
    <t>Nick Nielsen</t>
  </si>
  <si>
    <t>Vittus Qujaukitsoq</t>
  </si>
  <si>
    <t>Antal stemmeberettigede</t>
  </si>
  <si>
    <t>I alt antal gyldige stemmer</t>
  </si>
  <si>
    <t>Blanke stemmesedler</t>
  </si>
  <si>
    <t>Andre ugyldige stemmesedler</t>
  </si>
  <si>
    <t>I alt afgivne stemmer</t>
  </si>
  <si>
    <t>Endelige tal</t>
  </si>
  <si>
    <t>Foreløbige tal</t>
  </si>
  <si>
    <t>Aappilattoq</t>
  </si>
  <si>
    <t>Narsaq Kujalleq (Frederiksdal)</t>
  </si>
  <si>
    <t>Nanortalik</t>
  </si>
  <si>
    <t>Tasiusaq</t>
  </si>
  <si>
    <t>Ammassivik  (Sletten)</t>
  </si>
  <si>
    <t>Alluitsup Paa (Sydprøven)</t>
  </si>
  <si>
    <t>Saarloq</t>
  </si>
  <si>
    <t>Eqalugaarsuit</t>
  </si>
  <si>
    <t>Qaqortoq (Julianehåb)</t>
  </si>
  <si>
    <t>Tasiluk</t>
  </si>
  <si>
    <t>Qassimiut</t>
  </si>
  <si>
    <t>Igaliku</t>
  </si>
  <si>
    <t>Narsarsuaq</t>
  </si>
  <si>
    <t>Qassiarsuk</t>
  </si>
  <si>
    <t>Narsaq</t>
  </si>
  <si>
    <t>Stemmeprocent</t>
  </si>
  <si>
    <t>Kommuneqarfik Sermersooq</t>
  </si>
  <si>
    <t>Kommune Kujalleq</t>
  </si>
  <si>
    <t>Kommuneqarfik
Sermersooq</t>
  </si>
  <si>
    <t>Kommune
Kujalleq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</si>
</sst>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3" applyNumberFormat="0" applyAlignment="0" applyProtection="0"/>
    <xf numFmtId="0" fontId="3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8" xfId="0" applyFill="1" applyBorder="1" applyAlignment="1">
      <alignment/>
    </xf>
    <xf numFmtId="0" fontId="0" fillId="33" borderId="15" xfId="0" applyFill="1" applyBorder="1" applyAlignment="1">
      <alignment textRotation="180"/>
    </xf>
    <xf numFmtId="0" fontId="0" fillId="33" borderId="16" xfId="0" applyFill="1" applyBorder="1" applyAlignment="1">
      <alignment textRotation="180"/>
    </xf>
    <xf numFmtId="0" fontId="3" fillId="34" borderId="19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0" fillId="34" borderId="19" xfId="0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4" xfId="0" applyFont="1" applyFill="1" applyBorder="1" applyAlignment="1">
      <alignment vertical="top"/>
    </xf>
    <xf numFmtId="0" fontId="0" fillId="35" borderId="16" xfId="0" applyFill="1" applyBorder="1" applyAlignment="1">
      <alignment textRotation="180"/>
    </xf>
    <xf numFmtId="0" fontId="0" fillId="35" borderId="21" xfId="0" applyFill="1" applyBorder="1" applyAlignment="1">
      <alignment textRotation="180"/>
    </xf>
    <xf numFmtId="0" fontId="0" fillId="35" borderId="15" xfId="0" applyFill="1" applyBorder="1" applyAlignment="1">
      <alignment textRotation="180"/>
    </xf>
    <xf numFmtId="0" fontId="0" fillId="36" borderId="12" xfId="0" applyFill="1" applyBorder="1" applyAlignment="1">
      <alignment/>
    </xf>
    <xf numFmtId="0" fontId="3" fillId="37" borderId="19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3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28" sqref="O28"/>
    </sheetView>
  </sheetViews>
  <sheetFormatPr defaultColWidth="9.140625" defaultRowHeight="12.75"/>
  <cols>
    <col min="1" max="1" width="26.140625" style="0" bestFit="1" customWidth="1"/>
    <col min="2" max="2" width="23.57421875" style="0" bestFit="1" customWidth="1"/>
    <col min="3" max="15" width="6.7109375" style="0" customWidth="1"/>
  </cols>
  <sheetData>
    <row r="1" spans="1:17" ht="15.75">
      <c r="A1" s="21" t="s">
        <v>0</v>
      </c>
      <c r="B1" s="20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17" ht="151.5">
      <c r="A2" s="22" t="s">
        <v>43</v>
      </c>
      <c r="B2" s="16"/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6" t="s">
        <v>13</v>
      </c>
      <c r="P2" s="16" t="s">
        <v>14</v>
      </c>
      <c r="Q2" s="16" t="s">
        <v>15</v>
      </c>
    </row>
    <row r="3" spans="1:17" ht="15">
      <c r="A3" s="3" t="s">
        <v>16</v>
      </c>
      <c r="B3" s="17" t="s">
        <v>17</v>
      </c>
      <c r="C3" s="4"/>
      <c r="D3" s="4"/>
      <c r="E3" s="4">
        <v>3</v>
      </c>
      <c r="F3" s="4"/>
      <c r="G3" s="4">
        <v>15</v>
      </c>
      <c r="H3" s="4"/>
      <c r="I3" s="4"/>
      <c r="J3" s="4">
        <v>1</v>
      </c>
      <c r="K3" s="4">
        <v>6</v>
      </c>
      <c r="L3" s="4">
        <v>1</v>
      </c>
      <c r="M3" s="55">
        <v>2</v>
      </c>
      <c r="N3" s="4">
        <v>2</v>
      </c>
      <c r="O3" s="5">
        <v>1</v>
      </c>
      <c r="P3" s="23">
        <f aca="true" t="shared" si="0" ref="P3:P14">SUM(C3:O3)</f>
        <v>31</v>
      </c>
      <c r="Q3" s="6"/>
    </row>
    <row r="4" spans="1:17" ht="15">
      <c r="A4" s="3" t="s">
        <v>16</v>
      </c>
      <c r="B4" s="18" t="s">
        <v>18</v>
      </c>
      <c r="C4" s="4"/>
      <c r="D4" s="4"/>
      <c r="E4" s="4">
        <v>9</v>
      </c>
      <c r="F4" s="4">
        <v>1</v>
      </c>
      <c r="G4" s="4">
        <v>48</v>
      </c>
      <c r="H4" s="4"/>
      <c r="I4" s="4"/>
      <c r="J4" s="4">
        <v>2</v>
      </c>
      <c r="K4" s="4">
        <v>3</v>
      </c>
      <c r="L4" s="4">
        <v>4</v>
      </c>
      <c r="M4" s="55">
        <v>9</v>
      </c>
      <c r="N4" s="4">
        <v>2</v>
      </c>
      <c r="O4" s="5"/>
      <c r="P4" s="3">
        <f>SUM(C4:O4)</f>
        <v>78</v>
      </c>
      <c r="Q4" s="6"/>
    </row>
    <row r="5" spans="1:17" ht="15">
      <c r="A5" s="3" t="s">
        <v>16</v>
      </c>
      <c r="B5" s="18" t="s">
        <v>19</v>
      </c>
      <c r="C5" s="4"/>
      <c r="D5" s="4"/>
      <c r="E5" s="4">
        <v>2</v>
      </c>
      <c r="F5" s="4"/>
      <c r="G5" s="4">
        <v>22</v>
      </c>
      <c r="H5" s="4"/>
      <c r="I5" s="4"/>
      <c r="J5" s="4">
        <v>3</v>
      </c>
      <c r="K5" s="4">
        <v>3</v>
      </c>
      <c r="L5" s="4"/>
      <c r="M5" s="4">
        <v>2</v>
      </c>
      <c r="N5" s="4">
        <v>3</v>
      </c>
      <c r="O5" s="5">
        <v>3</v>
      </c>
      <c r="P5" s="3">
        <f>SUM(C5:O5)</f>
        <v>38</v>
      </c>
      <c r="Q5" s="6"/>
    </row>
    <row r="6" spans="1:17" ht="15">
      <c r="A6" s="3" t="s">
        <v>16</v>
      </c>
      <c r="B6" s="18" t="s">
        <v>20</v>
      </c>
      <c r="C6" s="55"/>
      <c r="D6" s="4"/>
      <c r="E6" s="55">
        <v>30</v>
      </c>
      <c r="F6" s="4">
        <v>3</v>
      </c>
      <c r="G6" s="55">
        <v>281</v>
      </c>
      <c r="H6" s="4">
        <v>1</v>
      </c>
      <c r="I6" s="4">
        <v>1</v>
      </c>
      <c r="J6" s="55">
        <v>2</v>
      </c>
      <c r="K6" s="55">
        <v>26</v>
      </c>
      <c r="L6" s="4">
        <v>7</v>
      </c>
      <c r="M6" s="55">
        <v>7</v>
      </c>
      <c r="N6" s="55">
        <v>8</v>
      </c>
      <c r="O6" s="5">
        <v>5</v>
      </c>
      <c r="P6" s="3">
        <f t="shared" si="0"/>
        <v>371</v>
      </c>
      <c r="Q6" s="6"/>
    </row>
    <row r="7" spans="1:17" ht="12.75">
      <c r="A7" s="3" t="s">
        <v>16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3">
        <f>SUM(C7:O7)</f>
        <v>0</v>
      </c>
      <c r="Q7" s="6"/>
    </row>
    <row r="8" spans="1:17" ht="12.75">
      <c r="A8" s="7" t="s">
        <v>16</v>
      </c>
      <c r="B8" s="7" t="s">
        <v>21</v>
      </c>
      <c r="C8" s="8"/>
      <c r="D8" s="8"/>
      <c r="E8" s="8">
        <v>2</v>
      </c>
      <c r="F8" s="8"/>
      <c r="G8" s="8">
        <v>40</v>
      </c>
      <c r="H8" s="8"/>
      <c r="I8" s="8"/>
      <c r="J8" s="8"/>
      <c r="K8" s="8">
        <v>6</v>
      </c>
      <c r="L8" s="8"/>
      <c r="M8" s="8"/>
      <c r="N8" s="8"/>
      <c r="O8" s="9"/>
      <c r="P8" s="7">
        <f>SUM(C8:O8)</f>
        <v>48</v>
      </c>
      <c r="Q8" s="10">
        <f>SUM(P3:P8)</f>
        <v>566</v>
      </c>
    </row>
    <row r="9" spans="1:17" ht="15">
      <c r="A9" s="3" t="s">
        <v>22</v>
      </c>
      <c r="B9" s="18" t="s">
        <v>23</v>
      </c>
      <c r="C9" s="55">
        <v>1</v>
      </c>
      <c r="D9" s="4"/>
      <c r="E9" s="55">
        <v>3</v>
      </c>
      <c r="F9" s="4"/>
      <c r="G9" s="55">
        <v>52</v>
      </c>
      <c r="H9" s="4"/>
      <c r="I9" s="4"/>
      <c r="J9" s="4"/>
      <c r="K9" s="55">
        <v>3</v>
      </c>
      <c r="L9" s="4">
        <v>1</v>
      </c>
      <c r="M9" s="55">
        <v>1</v>
      </c>
      <c r="N9" s="4"/>
      <c r="O9" s="5"/>
      <c r="P9" s="3">
        <f>SUM(C9:O9)</f>
        <v>61</v>
      </c>
      <c r="Q9" s="6"/>
    </row>
    <row r="10" spans="1:17" ht="15">
      <c r="A10" s="3" t="s">
        <v>22</v>
      </c>
      <c r="B10" s="18" t="s">
        <v>24</v>
      </c>
      <c r="C10" s="4">
        <v>1</v>
      </c>
      <c r="D10" s="4"/>
      <c r="E10" s="55">
        <v>4</v>
      </c>
      <c r="F10" s="4"/>
      <c r="G10" s="55">
        <v>206</v>
      </c>
      <c r="H10" s="4"/>
      <c r="I10" s="4"/>
      <c r="J10" s="4"/>
      <c r="K10" s="55">
        <v>8</v>
      </c>
      <c r="L10" s="4"/>
      <c r="M10" s="4"/>
      <c r="N10" s="4"/>
      <c r="O10" s="5"/>
      <c r="P10" s="3">
        <f t="shared" si="0"/>
        <v>219</v>
      </c>
      <c r="Q10" s="6"/>
    </row>
    <row r="11" spans="1:17" ht="15">
      <c r="A11" s="3" t="s">
        <v>22</v>
      </c>
      <c r="B11" s="18" t="s">
        <v>25</v>
      </c>
      <c r="C11" s="4">
        <v>3</v>
      </c>
      <c r="D11" s="4"/>
      <c r="E11" s="55">
        <v>1</v>
      </c>
      <c r="F11" s="4"/>
      <c r="G11" s="55">
        <v>124</v>
      </c>
      <c r="H11" s="4"/>
      <c r="I11" s="4"/>
      <c r="J11" s="4"/>
      <c r="K11" s="55">
        <v>6</v>
      </c>
      <c r="L11" s="4">
        <v>1</v>
      </c>
      <c r="M11" s="4"/>
      <c r="N11" s="4">
        <v>1</v>
      </c>
      <c r="O11" s="5">
        <v>1</v>
      </c>
      <c r="P11" s="3">
        <f t="shared" si="0"/>
        <v>137</v>
      </c>
      <c r="Q11" s="6"/>
    </row>
    <row r="12" spans="1:17" ht="15">
      <c r="A12" s="3" t="s">
        <v>22</v>
      </c>
      <c r="B12" s="18" t="s">
        <v>26</v>
      </c>
      <c r="C12" s="55">
        <v>1</v>
      </c>
      <c r="D12" s="55">
        <v>2</v>
      </c>
      <c r="E12" s="55">
        <v>34</v>
      </c>
      <c r="F12" s="55">
        <v>1</v>
      </c>
      <c r="G12" s="55">
        <v>856</v>
      </c>
      <c r="H12" s="55">
        <v>1</v>
      </c>
      <c r="I12" s="4">
        <v>2</v>
      </c>
      <c r="J12" s="4">
        <v>1</v>
      </c>
      <c r="K12" s="55">
        <v>28</v>
      </c>
      <c r="L12" s="4"/>
      <c r="M12" s="55">
        <v>5</v>
      </c>
      <c r="N12" s="4">
        <v>1</v>
      </c>
      <c r="O12" s="5"/>
      <c r="P12" s="3">
        <f t="shared" si="0"/>
        <v>932</v>
      </c>
      <c r="Q12" s="6"/>
    </row>
    <row r="13" spans="1:17" ht="12.75">
      <c r="A13" s="3" t="s">
        <v>22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3">
        <f t="shared" si="0"/>
        <v>0</v>
      </c>
      <c r="Q13" s="6"/>
    </row>
    <row r="14" spans="1:17" ht="12.75">
      <c r="A14" s="7" t="s">
        <v>22</v>
      </c>
      <c r="B14" s="7" t="s">
        <v>21</v>
      </c>
      <c r="C14" s="8">
        <v>8</v>
      </c>
      <c r="D14" s="8">
        <v>0</v>
      </c>
      <c r="E14" s="8">
        <v>2</v>
      </c>
      <c r="F14" s="8"/>
      <c r="G14" s="8">
        <v>146</v>
      </c>
      <c r="H14" s="8"/>
      <c r="I14" s="8"/>
      <c r="J14" s="8"/>
      <c r="K14" s="8">
        <v>10</v>
      </c>
      <c r="L14" s="8"/>
      <c r="M14" s="8"/>
      <c r="N14" s="8"/>
      <c r="O14" s="9"/>
      <c r="P14" s="7">
        <f t="shared" si="0"/>
        <v>166</v>
      </c>
      <c r="Q14" s="10">
        <f>SUM(P9:P14)</f>
        <v>1515</v>
      </c>
    </row>
    <row r="15" spans="1:17" ht="15">
      <c r="A15" s="3" t="s">
        <v>27</v>
      </c>
      <c r="B15" s="18" t="s">
        <v>28</v>
      </c>
      <c r="C15" s="55"/>
      <c r="D15" s="55">
        <v>1</v>
      </c>
      <c r="E15" s="55">
        <v>21</v>
      </c>
      <c r="F15" s="4">
        <v>4</v>
      </c>
      <c r="G15" s="55">
        <v>267</v>
      </c>
      <c r="H15" s="55">
        <v>3</v>
      </c>
      <c r="I15" s="4"/>
      <c r="J15" s="4">
        <v>2</v>
      </c>
      <c r="K15" s="55">
        <v>21</v>
      </c>
      <c r="L15" s="4">
        <v>2</v>
      </c>
      <c r="M15" s="55">
        <v>2</v>
      </c>
      <c r="N15" s="4">
        <v>3</v>
      </c>
      <c r="O15" s="5">
        <v>9</v>
      </c>
      <c r="P15" s="3">
        <f aca="true" t="shared" si="1" ref="P15:P29">SUM(C15:O15)</f>
        <v>335</v>
      </c>
      <c r="Q15" s="6"/>
    </row>
    <row r="16" spans="1:17" ht="15">
      <c r="A16" s="3" t="s">
        <v>27</v>
      </c>
      <c r="B16" s="18" t="s">
        <v>29</v>
      </c>
      <c r="C16" s="55">
        <v>3</v>
      </c>
      <c r="D16" s="55">
        <v>1</v>
      </c>
      <c r="E16" s="55">
        <v>9</v>
      </c>
      <c r="F16" s="55">
        <v>1</v>
      </c>
      <c r="G16" s="55">
        <v>121</v>
      </c>
      <c r="H16" s="4"/>
      <c r="I16" s="4"/>
      <c r="J16" s="4"/>
      <c r="K16" s="55">
        <v>2</v>
      </c>
      <c r="L16" s="4">
        <v>2</v>
      </c>
      <c r="M16" s="4"/>
      <c r="N16" s="55">
        <v>1</v>
      </c>
      <c r="O16" s="5"/>
      <c r="P16" s="3">
        <f t="shared" si="1"/>
        <v>140</v>
      </c>
      <c r="Q16" s="6"/>
    </row>
    <row r="17" spans="1:17" ht="15">
      <c r="A17" s="3" t="s">
        <v>27</v>
      </c>
      <c r="B17" s="18" t="s">
        <v>30</v>
      </c>
      <c r="C17" s="55">
        <v>3</v>
      </c>
      <c r="D17" s="55">
        <v>28</v>
      </c>
      <c r="E17" s="55">
        <v>256</v>
      </c>
      <c r="F17" s="55">
        <v>42</v>
      </c>
      <c r="G17" s="55">
        <v>2468</v>
      </c>
      <c r="H17" s="55">
        <v>8</v>
      </c>
      <c r="I17" s="4">
        <v>2</v>
      </c>
      <c r="J17" s="4">
        <v>15</v>
      </c>
      <c r="K17" s="55">
        <v>142</v>
      </c>
      <c r="L17" s="4">
        <v>10</v>
      </c>
      <c r="M17" s="55">
        <v>25</v>
      </c>
      <c r="N17" s="55">
        <v>12</v>
      </c>
      <c r="O17" s="5">
        <v>83</v>
      </c>
      <c r="P17" s="3">
        <f t="shared" si="1"/>
        <v>3094</v>
      </c>
      <c r="Q17" s="6"/>
    </row>
    <row r="18" spans="1:17" ht="15">
      <c r="A18" s="3" t="s">
        <v>27</v>
      </c>
      <c r="B18" s="18" t="s">
        <v>31</v>
      </c>
      <c r="C18" s="55">
        <v>4</v>
      </c>
      <c r="D18" s="55"/>
      <c r="E18" s="55">
        <v>11</v>
      </c>
      <c r="F18" s="4"/>
      <c r="G18" s="55">
        <v>204</v>
      </c>
      <c r="H18" s="4"/>
      <c r="I18" s="4"/>
      <c r="J18" s="4"/>
      <c r="K18" s="55">
        <v>5</v>
      </c>
      <c r="L18" s="4"/>
      <c r="M18" s="4"/>
      <c r="N18" s="4"/>
      <c r="O18" s="5"/>
      <c r="P18" s="3">
        <f t="shared" si="1"/>
        <v>224</v>
      </c>
      <c r="Q18" s="6"/>
    </row>
    <row r="19" spans="1:17" ht="12.75">
      <c r="A19" s="3" t="s">
        <v>27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3">
        <f t="shared" si="1"/>
        <v>0</v>
      </c>
      <c r="Q19" s="6"/>
    </row>
    <row r="20" spans="1:17" ht="12.75">
      <c r="A20" s="7" t="s">
        <v>27</v>
      </c>
      <c r="B20" s="7" t="s">
        <v>21</v>
      </c>
      <c r="C20" s="8">
        <v>7</v>
      </c>
      <c r="D20" s="8"/>
      <c r="E20" s="8">
        <v>5</v>
      </c>
      <c r="F20" s="8"/>
      <c r="G20" s="8">
        <v>169</v>
      </c>
      <c r="H20" s="8"/>
      <c r="I20" s="8"/>
      <c r="J20" s="8"/>
      <c r="K20" s="8">
        <v>10</v>
      </c>
      <c r="L20" s="8">
        <v>1</v>
      </c>
      <c r="M20" s="8"/>
      <c r="N20" s="8"/>
      <c r="O20" s="9"/>
      <c r="P20" s="7">
        <f t="shared" si="1"/>
        <v>192</v>
      </c>
      <c r="Q20" s="10">
        <f>SUM(P15:P20)</f>
        <v>3985</v>
      </c>
    </row>
    <row r="21" spans="1:17" ht="15">
      <c r="A21" s="3" t="s">
        <v>32</v>
      </c>
      <c r="B21" s="18" t="s">
        <v>33</v>
      </c>
      <c r="C21" s="55"/>
      <c r="D21" s="55"/>
      <c r="E21" s="55">
        <v>8</v>
      </c>
      <c r="F21" s="4">
        <v>1</v>
      </c>
      <c r="G21" s="55">
        <v>142</v>
      </c>
      <c r="H21" s="4"/>
      <c r="I21" s="4"/>
      <c r="J21" s="4">
        <v>4</v>
      </c>
      <c r="K21" s="55">
        <v>7</v>
      </c>
      <c r="L21" s="55">
        <v>2</v>
      </c>
      <c r="M21" s="4"/>
      <c r="N21" s="4"/>
      <c r="O21" s="5">
        <v>2</v>
      </c>
      <c r="P21" s="3">
        <f t="shared" si="1"/>
        <v>166</v>
      </c>
      <c r="Q21" s="6"/>
    </row>
    <row r="22" spans="1:17" ht="15">
      <c r="A22" s="3" t="s">
        <v>32</v>
      </c>
      <c r="B22" s="18" t="s">
        <v>34</v>
      </c>
      <c r="C22" s="55">
        <v>5</v>
      </c>
      <c r="D22" s="55">
        <v>29</v>
      </c>
      <c r="E22" s="55">
        <v>223</v>
      </c>
      <c r="F22" s="55">
        <v>45</v>
      </c>
      <c r="G22" s="55">
        <v>964</v>
      </c>
      <c r="H22" s="55">
        <v>19</v>
      </c>
      <c r="I22" s="4">
        <v>20</v>
      </c>
      <c r="J22" s="4">
        <v>17</v>
      </c>
      <c r="K22" s="55">
        <v>199</v>
      </c>
      <c r="L22" s="55">
        <v>56</v>
      </c>
      <c r="M22" s="55">
        <v>65</v>
      </c>
      <c r="N22" s="4">
        <v>35</v>
      </c>
      <c r="O22" s="5">
        <v>70</v>
      </c>
      <c r="P22" s="3">
        <f t="shared" si="1"/>
        <v>1747</v>
      </c>
      <c r="Q22" s="6"/>
    </row>
    <row r="23" spans="1:17" ht="15">
      <c r="A23" s="3" t="s">
        <v>32</v>
      </c>
      <c r="B23" s="18" t="s">
        <v>35</v>
      </c>
      <c r="C23" s="55">
        <v>1</v>
      </c>
      <c r="D23" s="55">
        <v>1</v>
      </c>
      <c r="E23" s="55">
        <v>15</v>
      </c>
      <c r="F23" s="55">
        <v>4</v>
      </c>
      <c r="G23" s="55">
        <v>226</v>
      </c>
      <c r="H23" s="4"/>
      <c r="I23" s="4"/>
      <c r="J23" s="4">
        <v>2</v>
      </c>
      <c r="K23" s="55">
        <v>5</v>
      </c>
      <c r="L23" s="55">
        <v>2</v>
      </c>
      <c r="M23" s="4"/>
      <c r="N23" s="4">
        <v>1</v>
      </c>
      <c r="O23" s="5">
        <v>1</v>
      </c>
      <c r="P23" s="3">
        <f t="shared" si="1"/>
        <v>258</v>
      </c>
      <c r="Q23" s="6"/>
    </row>
    <row r="24" spans="1:17" ht="15">
      <c r="A24" s="3" t="s">
        <v>32</v>
      </c>
      <c r="B24" s="18" t="s">
        <v>36</v>
      </c>
      <c r="C24" s="55">
        <v>1</v>
      </c>
      <c r="D24" s="55">
        <v>3</v>
      </c>
      <c r="E24" s="55">
        <v>32</v>
      </c>
      <c r="F24" s="55">
        <v>8</v>
      </c>
      <c r="G24" s="55">
        <v>328</v>
      </c>
      <c r="H24" s="55">
        <v>5</v>
      </c>
      <c r="I24" s="4"/>
      <c r="J24" s="55">
        <v>1</v>
      </c>
      <c r="K24" s="55">
        <v>13</v>
      </c>
      <c r="L24" s="55">
        <v>4</v>
      </c>
      <c r="M24" s="55">
        <v>9</v>
      </c>
      <c r="N24" s="4">
        <v>1</v>
      </c>
      <c r="O24" s="5">
        <v>10</v>
      </c>
      <c r="P24" s="3">
        <f t="shared" si="1"/>
        <v>415</v>
      </c>
      <c r="Q24" s="6"/>
    </row>
    <row r="25" spans="1:17" ht="12.75">
      <c r="A25" s="3" t="s">
        <v>32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3">
        <f t="shared" si="1"/>
        <v>0</v>
      </c>
      <c r="Q25" s="6"/>
    </row>
    <row r="26" spans="1:17" ht="12.75">
      <c r="A26" s="7" t="s">
        <v>32</v>
      </c>
      <c r="B26" s="7" t="s">
        <v>21</v>
      </c>
      <c r="C26" s="8"/>
      <c r="D26" s="8"/>
      <c r="E26" s="8">
        <v>6</v>
      </c>
      <c r="F26" s="8"/>
      <c r="G26" s="8">
        <v>66</v>
      </c>
      <c r="H26" s="8">
        <v>1</v>
      </c>
      <c r="I26" s="8"/>
      <c r="J26" s="8"/>
      <c r="K26" s="8">
        <v>6</v>
      </c>
      <c r="L26" s="8"/>
      <c r="M26" s="8"/>
      <c r="N26" s="8"/>
      <c r="O26" s="9"/>
      <c r="P26" s="7">
        <f t="shared" si="1"/>
        <v>79</v>
      </c>
      <c r="Q26" s="10">
        <f>SUM(P21:P26)</f>
        <v>2665</v>
      </c>
    </row>
    <row r="27" spans="1:17" ht="12.75">
      <c r="A27" s="19" t="s">
        <v>37</v>
      </c>
      <c r="B27" s="14"/>
      <c r="C27" s="12">
        <v>116</v>
      </c>
      <c r="D27" s="12">
        <v>92</v>
      </c>
      <c r="E27" s="12">
        <v>1142</v>
      </c>
      <c r="F27" s="12">
        <v>168</v>
      </c>
      <c r="G27" s="12">
        <v>11988</v>
      </c>
      <c r="H27" s="12">
        <v>63</v>
      </c>
      <c r="I27" s="12">
        <v>48</v>
      </c>
      <c r="J27" s="12">
        <v>86</v>
      </c>
      <c r="K27" s="12">
        <v>1256</v>
      </c>
      <c r="L27" s="12">
        <v>192</v>
      </c>
      <c r="M27" s="12">
        <v>207</v>
      </c>
      <c r="N27" s="12">
        <v>126</v>
      </c>
      <c r="O27" s="13">
        <v>310</v>
      </c>
      <c r="P27" s="19">
        <f t="shared" si="1"/>
        <v>15794</v>
      </c>
      <c r="Q27" s="14"/>
    </row>
    <row r="28" spans="1:17" ht="12.75">
      <c r="A28" s="19" t="s">
        <v>38</v>
      </c>
      <c r="B28" s="14"/>
      <c r="C28" s="11">
        <f aca="true" t="shared" si="2" ref="C28:O28">SUM(C3:C26)</f>
        <v>38</v>
      </c>
      <c r="D28" s="11">
        <f t="shared" si="2"/>
        <v>65</v>
      </c>
      <c r="E28" s="11">
        <f t="shared" si="2"/>
        <v>676</v>
      </c>
      <c r="F28" s="11">
        <f t="shared" si="2"/>
        <v>110</v>
      </c>
      <c r="G28" s="11">
        <f>SUM(G3:G26)</f>
        <v>6745</v>
      </c>
      <c r="H28" s="11">
        <f t="shared" si="2"/>
        <v>38</v>
      </c>
      <c r="I28" s="11">
        <f t="shared" si="2"/>
        <v>25</v>
      </c>
      <c r="J28" s="11">
        <f t="shared" si="2"/>
        <v>50</v>
      </c>
      <c r="K28" s="11">
        <f t="shared" si="2"/>
        <v>509</v>
      </c>
      <c r="L28" s="11">
        <f t="shared" si="2"/>
        <v>93</v>
      </c>
      <c r="M28" s="11">
        <f t="shared" si="2"/>
        <v>127</v>
      </c>
      <c r="N28" s="11">
        <f t="shared" si="2"/>
        <v>70</v>
      </c>
      <c r="O28" s="14">
        <f t="shared" si="2"/>
        <v>185</v>
      </c>
      <c r="P28" s="19">
        <f>SUM(C28:O28)</f>
        <v>8731</v>
      </c>
      <c r="Q28" s="14"/>
    </row>
    <row r="29" spans="1:17" ht="12.75">
      <c r="A29" s="3" t="s">
        <v>39</v>
      </c>
      <c r="B29" s="6"/>
      <c r="C29" s="4">
        <v>5</v>
      </c>
      <c r="D29" s="55">
        <v>0</v>
      </c>
      <c r="E29" s="55">
        <v>2</v>
      </c>
      <c r="F29" s="55">
        <v>1</v>
      </c>
      <c r="G29" s="55">
        <v>107</v>
      </c>
      <c r="H29" s="55">
        <v>0</v>
      </c>
      <c r="I29" s="4">
        <v>0</v>
      </c>
      <c r="J29" s="4">
        <v>0</v>
      </c>
      <c r="K29" s="55">
        <v>4</v>
      </c>
      <c r="L29" s="4">
        <v>4</v>
      </c>
      <c r="M29" s="55">
        <v>0</v>
      </c>
      <c r="N29" s="4">
        <v>0</v>
      </c>
      <c r="O29" s="5">
        <v>3</v>
      </c>
      <c r="P29" s="3">
        <f t="shared" si="1"/>
        <v>126</v>
      </c>
      <c r="Q29" s="6"/>
    </row>
    <row r="30" spans="1:17" ht="12.75">
      <c r="A30" s="7" t="s">
        <v>40</v>
      </c>
      <c r="B30" s="10"/>
      <c r="C30" s="8">
        <v>0</v>
      </c>
      <c r="D30" s="8">
        <v>0</v>
      </c>
      <c r="E30" s="8">
        <v>13</v>
      </c>
      <c r="F30" s="8">
        <v>1</v>
      </c>
      <c r="G30" s="8">
        <v>123</v>
      </c>
      <c r="H30" s="8">
        <v>0</v>
      </c>
      <c r="I30" s="8">
        <v>0</v>
      </c>
      <c r="J30" s="8">
        <v>1</v>
      </c>
      <c r="K30" s="8">
        <v>13</v>
      </c>
      <c r="L30" s="8">
        <v>1</v>
      </c>
      <c r="M30" s="8">
        <v>1</v>
      </c>
      <c r="N30" s="8">
        <v>0</v>
      </c>
      <c r="O30" s="9">
        <v>9</v>
      </c>
      <c r="P30" s="3">
        <f>SUM(C30:O30)</f>
        <v>162</v>
      </c>
      <c r="Q30" s="10"/>
    </row>
    <row r="31" spans="1:17" ht="12.75">
      <c r="A31" s="19" t="s">
        <v>41</v>
      </c>
      <c r="B31" s="14"/>
      <c r="C31" s="11">
        <f>SUM(C28:C30)</f>
        <v>43</v>
      </c>
      <c r="D31" s="11">
        <f>SUM(D28:D30)</f>
        <v>65</v>
      </c>
      <c r="E31" s="11">
        <f>SUM(E28:E30)</f>
        <v>691</v>
      </c>
      <c r="F31" s="11">
        <f aca="true" t="shared" si="3" ref="F31:O31">SUM(F28:F30)</f>
        <v>112</v>
      </c>
      <c r="G31" s="11">
        <f t="shared" si="3"/>
        <v>6975</v>
      </c>
      <c r="H31" s="11">
        <f t="shared" si="3"/>
        <v>38</v>
      </c>
      <c r="I31" s="11">
        <f t="shared" si="3"/>
        <v>25</v>
      </c>
      <c r="J31" s="11">
        <f t="shared" si="3"/>
        <v>51</v>
      </c>
      <c r="K31" s="11">
        <f t="shared" si="3"/>
        <v>526</v>
      </c>
      <c r="L31" s="11">
        <f t="shared" si="3"/>
        <v>98</v>
      </c>
      <c r="M31" s="11">
        <f t="shared" si="3"/>
        <v>128</v>
      </c>
      <c r="N31" s="11">
        <f t="shared" si="3"/>
        <v>70</v>
      </c>
      <c r="O31" s="14">
        <f t="shared" si="3"/>
        <v>197</v>
      </c>
      <c r="P31" s="19">
        <f>SUM(C31:O31)</f>
        <v>9019</v>
      </c>
      <c r="Q31" s="14"/>
    </row>
    <row r="32" spans="1:17" ht="12.75">
      <c r="A32" s="45" t="s">
        <v>59</v>
      </c>
      <c r="B32" s="19"/>
      <c r="C32" s="11">
        <f>C31/C27*100</f>
        <v>37.06896551724138</v>
      </c>
      <c r="D32" s="11">
        <f aca="true" t="shared" si="4" ref="D32:P32">D31/D27*100</f>
        <v>70.65217391304348</v>
      </c>
      <c r="E32" s="11">
        <f t="shared" si="4"/>
        <v>60.50788091068301</v>
      </c>
      <c r="F32" s="11">
        <f t="shared" si="4"/>
        <v>66.66666666666666</v>
      </c>
      <c r="G32" s="11">
        <f t="shared" si="4"/>
        <v>58.18318318318318</v>
      </c>
      <c r="H32" s="11">
        <f t="shared" si="4"/>
        <v>60.317460317460316</v>
      </c>
      <c r="I32" s="11">
        <f t="shared" si="4"/>
        <v>52.083333333333336</v>
      </c>
      <c r="J32" s="11">
        <f t="shared" si="4"/>
        <v>59.30232558139535</v>
      </c>
      <c r="K32" s="11">
        <f t="shared" si="4"/>
        <v>41.87898089171975</v>
      </c>
      <c r="L32" s="11">
        <f t="shared" si="4"/>
        <v>51.041666666666664</v>
      </c>
      <c r="M32" s="11">
        <f t="shared" si="4"/>
        <v>61.83574879227053</v>
      </c>
      <c r="N32" s="11">
        <f t="shared" si="4"/>
        <v>55.55555555555556</v>
      </c>
      <c r="O32" s="11">
        <f t="shared" si="4"/>
        <v>63.54838709677419</v>
      </c>
      <c r="P32" s="19">
        <f t="shared" si="4"/>
        <v>57.10396353045461</v>
      </c>
      <c r="Q32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26.140625" style="0" bestFit="1" customWidth="1"/>
    <col min="2" max="2" width="23.57421875" style="0" bestFit="1" customWidth="1"/>
    <col min="3" max="17" width="6.7109375" style="0" customWidth="1"/>
  </cols>
  <sheetData>
    <row r="1" spans="1:19" ht="15.75">
      <c r="A1" s="24" t="s">
        <v>0</v>
      </c>
      <c r="B1" s="25" t="s">
        <v>61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7"/>
      <c r="S1" s="27"/>
    </row>
    <row r="2" spans="1:19" ht="138.75">
      <c r="A2" s="28" t="s">
        <v>43</v>
      </c>
      <c r="B2" s="29"/>
      <c r="C2" s="30" t="s">
        <v>44</v>
      </c>
      <c r="D2" s="31" t="s">
        <v>45</v>
      </c>
      <c r="E2" s="31" t="s">
        <v>46</v>
      </c>
      <c r="F2" s="31" t="s">
        <v>47</v>
      </c>
      <c r="G2" s="31" t="s">
        <v>48</v>
      </c>
      <c r="H2" s="31" t="s">
        <v>49</v>
      </c>
      <c r="I2" s="31" t="s">
        <v>50</v>
      </c>
      <c r="J2" s="31" t="s">
        <v>51</v>
      </c>
      <c r="K2" s="31" t="s">
        <v>52</v>
      </c>
      <c r="L2" s="31" t="s">
        <v>53</v>
      </c>
      <c r="M2" s="31" t="s">
        <v>54</v>
      </c>
      <c r="N2" s="31" t="s">
        <v>55</v>
      </c>
      <c r="O2" s="31" t="s">
        <v>56</v>
      </c>
      <c r="P2" s="31" t="s">
        <v>57</v>
      </c>
      <c r="Q2" s="29" t="s">
        <v>58</v>
      </c>
      <c r="R2" s="29" t="s">
        <v>14</v>
      </c>
      <c r="S2" s="29" t="s">
        <v>15</v>
      </c>
    </row>
    <row r="3" spans="1:19" ht="15">
      <c r="A3" s="46" t="s">
        <v>16</v>
      </c>
      <c r="B3" s="33" t="s">
        <v>17</v>
      </c>
      <c r="C3" s="4"/>
      <c r="D3" s="4"/>
      <c r="E3" s="4">
        <v>4</v>
      </c>
      <c r="F3" s="4"/>
      <c r="G3" s="4"/>
      <c r="H3" s="4"/>
      <c r="I3" s="4"/>
      <c r="J3" s="4">
        <v>2</v>
      </c>
      <c r="K3" s="4">
        <v>7</v>
      </c>
      <c r="L3" s="4"/>
      <c r="M3" s="4"/>
      <c r="N3" s="4"/>
      <c r="O3" s="4">
        <v>1</v>
      </c>
      <c r="P3" s="4">
        <v>1</v>
      </c>
      <c r="Q3" s="5">
        <v>5</v>
      </c>
      <c r="R3" s="54">
        <f>SUM(C3:Q3)</f>
        <v>20</v>
      </c>
      <c r="S3" s="51"/>
    </row>
    <row r="4" spans="1:19" ht="15">
      <c r="A4" s="46" t="s">
        <v>16</v>
      </c>
      <c r="B4" s="36" t="s">
        <v>18</v>
      </c>
      <c r="C4" s="4"/>
      <c r="D4" s="4"/>
      <c r="E4" s="4">
        <v>8</v>
      </c>
      <c r="F4" s="4"/>
      <c r="G4" s="4"/>
      <c r="H4" s="4">
        <v>1</v>
      </c>
      <c r="I4" s="4">
        <v>1</v>
      </c>
      <c r="J4" s="4"/>
      <c r="K4" s="4">
        <v>15</v>
      </c>
      <c r="L4" s="4"/>
      <c r="M4" s="4"/>
      <c r="N4" s="4">
        <v>1</v>
      </c>
      <c r="O4" s="4"/>
      <c r="P4" s="4">
        <v>3</v>
      </c>
      <c r="Q4" s="5">
        <v>14</v>
      </c>
      <c r="R4" s="46">
        <f aca="true" t="shared" si="0" ref="R4:R31">SUM(C4:Q4)</f>
        <v>43</v>
      </c>
      <c r="S4" s="51"/>
    </row>
    <row r="5" spans="1:19" ht="15">
      <c r="A5" s="46" t="s">
        <v>16</v>
      </c>
      <c r="B5" s="36" t="s">
        <v>19</v>
      </c>
      <c r="C5" s="4"/>
      <c r="D5" s="4"/>
      <c r="E5" s="4">
        <v>8</v>
      </c>
      <c r="F5" s="4">
        <v>1</v>
      </c>
      <c r="G5" s="4"/>
      <c r="H5" s="4">
        <v>1</v>
      </c>
      <c r="I5" s="4"/>
      <c r="J5" s="4"/>
      <c r="K5" s="4">
        <v>9</v>
      </c>
      <c r="L5" s="4"/>
      <c r="M5" s="4">
        <v>1</v>
      </c>
      <c r="N5" s="4"/>
      <c r="O5" s="4">
        <v>1</v>
      </c>
      <c r="P5" s="4">
        <v>2</v>
      </c>
      <c r="Q5" s="5">
        <v>7</v>
      </c>
      <c r="R5" s="46">
        <f t="shared" si="0"/>
        <v>30</v>
      </c>
      <c r="S5" s="51"/>
    </row>
    <row r="6" spans="1:19" ht="15">
      <c r="A6" s="46" t="s">
        <v>16</v>
      </c>
      <c r="B6" s="36" t="s">
        <v>20</v>
      </c>
      <c r="C6" s="4">
        <v>2</v>
      </c>
      <c r="D6" s="4">
        <v>2</v>
      </c>
      <c r="E6" s="55">
        <v>22</v>
      </c>
      <c r="F6" s="4">
        <v>1</v>
      </c>
      <c r="G6" s="4"/>
      <c r="H6" s="55">
        <v>5</v>
      </c>
      <c r="I6" s="4"/>
      <c r="J6" s="4">
        <v>1</v>
      </c>
      <c r="K6" s="55">
        <v>44</v>
      </c>
      <c r="L6" s="4"/>
      <c r="M6" s="4"/>
      <c r="N6" s="4">
        <v>1</v>
      </c>
      <c r="O6" s="4">
        <v>4</v>
      </c>
      <c r="P6" s="55">
        <v>3</v>
      </c>
      <c r="Q6" s="5">
        <v>35</v>
      </c>
      <c r="R6" s="46">
        <f t="shared" si="0"/>
        <v>120</v>
      </c>
      <c r="S6" s="51"/>
    </row>
    <row r="7" spans="1:19" ht="12.75">
      <c r="A7" s="46" t="s">
        <v>16</v>
      </c>
      <c r="B7" s="3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46">
        <f t="shared" si="0"/>
        <v>0</v>
      </c>
      <c r="S7" s="51"/>
    </row>
    <row r="8" spans="1:19" ht="12.75">
      <c r="A8" s="47" t="s">
        <v>16</v>
      </c>
      <c r="B8" s="39" t="s">
        <v>21</v>
      </c>
      <c r="C8" s="8"/>
      <c r="D8" s="8"/>
      <c r="E8" s="8">
        <v>3</v>
      </c>
      <c r="F8" s="8"/>
      <c r="G8" s="8">
        <v>1</v>
      </c>
      <c r="H8" s="8">
        <v>1</v>
      </c>
      <c r="I8" s="8"/>
      <c r="J8" s="8">
        <v>3</v>
      </c>
      <c r="K8" s="8">
        <v>3</v>
      </c>
      <c r="L8" s="8"/>
      <c r="M8" s="8"/>
      <c r="N8" s="8"/>
      <c r="O8" s="8">
        <v>1</v>
      </c>
      <c r="P8" s="8"/>
      <c r="Q8" s="9">
        <v>2</v>
      </c>
      <c r="R8" s="47">
        <f t="shared" si="0"/>
        <v>14</v>
      </c>
      <c r="S8" s="52">
        <f>SUM(R3:R8)</f>
        <v>227</v>
      </c>
    </row>
    <row r="9" spans="1:19" ht="15">
      <c r="A9" s="46" t="s">
        <v>22</v>
      </c>
      <c r="B9" s="36" t="s">
        <v>23</v>
      </c>
      <c r="C9" s="4"/>
      <c r="D9" s="4"/>
      <c r="E9" s="55">
        <v>3</v>
      </c>
      <c r="F9" s="4"/>
      <c r="G9" s="4"/>
      <c r="H9" s="4"/>
      <c r="I9" s="4"/>
      <c r="J9" s="4"/>
      <c r="K9" s="55">
        <v>6</v>
      </c>
      <c r="L9" s="4"/>
      <c r="M9" s="4"/>
      <c r="N9" s="4"/>
      <c r="O9" s="55">
        <v>1</v>
      </c>
      <c r="P9" s="4"/>
      <c r="Q9" s="5">
        <v>2</v>
      </c>
      <c r="R9" s="46">
        <f t="shared" si="0"/>
        <v>12</v>
      </c>
      <c r="S9" s="51"/>
    </row>
    <row r="10" spans="1:19" ht="15">
      <c r="A10" s="46" t="s">
        <v>22</v>
      </c>
      <c r="B10" s="36" t="s">
        <v>24</v>
      </c>
      <c r="C10" s="4"/>
      <c r="D10" s="4"/>
      <c r="E10" s="55">
        <v>2</v>
      </c>
      <c r="F10" s="4"/>
      <c r="G10" s="4"/>
      <c r="H10" s="4"/>
      <c r="I10" s="4"/>
      <c r="J10" s="4"/>
      <c r="K10" s="55">
        <v>18</v>
      </c>
      <c r="L10" s="4"/>
      <c r="M10" s="4"/>
      <c r="N10" s="4"/>
      <c r="O10" s="4"/>
      <c r="P10" s="4"/>
      <c r="Q10" s="5">
        <v>1</v>
      </c>
      <c r="R10" s="46">
        <f t="shared" si="0"/>
        <v>21</v>
      </c>
      <c r="S10" s="51"/>
    </row>
    <row r="11" spans="1:19" ht="15">
      <c r="A11" s="46" t="s">
        <v>22</v>
      </c>
      <c r="B11" s="36" t="s">
        <v>25</v>
      </c>
      <c r="C11" s="4"/>
      <c r="D11" s="4"/>
      <c r="E11" s="4"/>
      <c r="F11" s="4"/>
      <c r="G11" s="4"/>
      <c r="H11" s="4"/>
      <c r="I11" s="4"/>
      <c r="J11" s="4"/>
      <c r="K11" s="55">
        <v>6</v>
      </c>
      <c r="L11" s="4"/>
      <c r="M11" s="4"/>
      <c r="N11" s="4"/>
      <c r="O11" s="4"/>
      <c r="P11" s="4"/>
      <c r="Q11" s="5">
        <v>3</v>
      </c>
      <c r="R11" s="46">
        <f>SUM(C11:Q11)</f>
        <v>9</v>
      </c>
      <c r="S11" s="51"/>
    </row>
    <row r="12" spans="1:19" ht="15">
      <c r="A12" s="46" t="s">
        <v>22</v>
      </c>
      <c r="B12" s="36" t="s">
        <v>26</v>
      </c>
      <c r="C12" s="4"/>
      <c r="D12" s="4"/>
      <c r="E12" s="55">
        <v>25</v>
      </c>
      <c r="F12" s="4">
        <v>1</v>
      </c>
      <c r="G12" s="4"/>
      <c r="H12" s="4">
        <v>2</v>
      </c>
      <c r="I12" s="4"/>
      <c r="J12" s="4">
        <v>1</v>
      </c>
      <c r="K12" s="55">
        <v>124</v>
      </c>
      <c r="L12" s="4"/>
      <c r="M12" s="4"/>
      <c r="N12" s="4">
        <v>1</v>
      </c>
      <c r="O12" s="4">
        <v>3</v>
      </c>
      <c r="P12" s="4"/>
      <c r="Q12" s="5">
        <v>29</v>
      </c>
      <c r="R12" s="46">
        <f t="shared" si="0"/>
        <v>186</v>
      </c>
      <c r="S12" s="51"/>
    </row>
    <row r="13" spans="1:19" ht="12.75">
      <c r="A13" s="46" t="s">
        <v>22</v>
      </c>
      <c r="B13" s="3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46">
        <f t="shared" si="0"/>
        <v>0</v>
      </c>
      <c r="S13" s="51"/>
    </row>
    <row r="14" spans="1:19" ht="12.75">
      <c r="A14" s="47" t="s">
        <v>22</v>
      </c>
      <c r="B14" s="39" t="s">
        <v>21</v>
      </c>
      <c r="C14" s="8"/>
      <c r="D14" s="8"/>
      <c r="E14" s="8">
        <v>3</v>
      </c>
      <c r="F14" s="8"/>
      <c r="G14" s="8"/>
      <c r="H14" s="8"/>
      <c r="I14" s="8"/>
      <c r="J14" s="8"/>
      <c r="K14" s="8">
        <v>13</v>
      </c>
      <c r="L14" s="8"/>
      <c r="M14" s="8"/>
      <c r="N14" s="8"/>
      <c r="O14" s="8">
        <v>1</v>
      </c>
      <c r="P14" s="8">
        <v>1</v>
      </c>
      <c r="Q14" s="9">
        <v>6</v>
      </c>
      <c r="R14" s="47">
        <f t="shared" si="0"/>
        <v>24</v>
      </c>
      <c r="S14" s="52">
        <f>SUM(R9:R14)</f>
        <v>252</v>
      </c>
    </row>
    <row r="15" spans="1:19" ht="15">
      <c r="A15" s="46" t="s">
        <v>27</v>
      </c>
      <c r="B15" s="36" t="s">
        <v>28</v>
      </c>
      <c r="C15" s="4"/>
      <c r="D15" s="4">
        <v>3</v>
      </c>
      <c r="E15" s="55">
        <v>21</v>
      </c>
      <c r="F15" s="4">
        <v>2</v>
      </c>
      <c r="G15" s="4"/>
      <c r="H15" s="4">
        <v>6</v>
      </c>
      <c r="I15" s="4"/>
      <c r="J15" s="4">
        <v>2</v>
      </c>
      <c r="K15" s="55">
        <v>36</v>
      </c>
      <c r="L15" s="4"/>
      <c r="M15" s="4"/>
      <c r="N15" s="4">
        <v>1</v>
      </c>
      <c r="O15" s="4">
        <v>2</v>
      </c>
      <c r="P15" s="4"/>
      <c r="Q15" s="5">
        <v>16</v>
      </c>
      <c r="R15" s="46">
        <f t="shared" si="0"/>
        <v>89</v>
      </c>
      <c r="S15" s="51"/>
    </row>
    <row r="16" spans="1:19" ht="15">
      <c r="A16" s="46" t="s">
        <v>27</v>
      </c>
      <c r="B16" s="36" t="s">
        <v>29</v>
      </c>
      <c r="C16" s="55"/>
      <c r="D16" s="4"/>
      <c r="E16" s="55">
        <v>6</v>
      </c>
      <c r="F16" s="4"/>
      <c r="G16" s="4"/>
      <c r="H16" s="4"/>
      <c r="I16" s="4"/>
      <c r="J16" s="4">
        <v>1</v>
      </c>
      <c r="K16" s="55">
        <v>12</v>
      </c>
      <c r="L16" s="4"/>
      <c r="M16" s="4"/>
      <c r="N16" s="4"/>
      <c r="O16" s="55">
        <v>3</v>
      </c>
      <c r="P16" s="4"/>
      <c r="Q16" s="5">
        <v>3</v>
      </c>
      <c r="R16" s="46">
        <f t="shared" si="0"/>
        <v>25</v>
      </c>
      <c r="S16" s="51"/>
    </row>
    <row r="17" spans="1:19" ht="15">
      <c r="A17" s="46" t="s">
        <v>27</v>
      </c>
      <c r="B17" s="36" t="s">
        <v>30</v>
      </c>
      <c r="C17" s="55">
        <v>17</v>
      </c>
      <c r="D17" s="4">
        <v>9</v>
      </c>
      <c r="E17" s="55">
        <v>209</v>
      </c>
      <c r="F17" s="4">
        <v>11</v>
      </c>
      <c r="G17" s="55">
        <v>6</v>
      </c>
      <c r="H17" s="55">
        <v>43</v>
      </c>
      <c r="I17" s="4">
        <v>4</v>
      </c>
      <c r="J17" s="55">
        <v>14</v>
      </c>
      <c r="K17" s="55">
        <v>546</v>
      </c>
      <c r="L17" s="4">
        <v>2</v>
      </c>
      <c r="M17" s="4">
        <v>5</v>
      </c>
      <c r="N17" s="4">
        <v>8</v>
      </c>
      <c r="O17" s="55">
        <v>34</v>
      </c>
      <c r="P17" s="4">
        <v>16</v>
      </c>
      <c r="Q17" s="5">
        <v>197</v>
      </c>
      <c r="R17" s="46">
        <f t="shared" si="0"/>
        <v>1121</v>
      </c>
      <c r="S17" s="51"/>
    </row>
    <row r="18" spans="1:19" ht="15">
      <c r="A18" s="46" t="s">
        <v>27</v>
      </c>
      <c r="B18" s="36" t="s">
        <v>31</v>
      </c>
      <c r="C18" s="55">
        <v>2</v>
      </c>
      <c r="D18" s="4">
        <v>2</v>
      </c>
      <c r="E18" s="55">
        <v>6</v>
      </c>
      <c r="F18" s="4">
        <v>2</v>
      </c>
      <c r="G18" s="55">
        <v>2</v>
      </c>
      <c r="H18" s="55">
        <v>2</v>
      </c>
      <c r="I18" s="4"/>
      <c r="J18" s="55">
        <v>1</v>
      </c>
      <c r="K18" s="55">
        <v>42</v>
      </c>
      <c r="L18" s="4"/>
      <c r="M18" s="4"/>
      <c r="N18" s="4">
        <v>1</v>
      </c>
      <c r="O18" s="55">
        <v>2</v>
      </c>
      <c r="P18" s="4">
        <v>2</v>
      </c>
      <c r="Q18" s="5">
        <v>15</v>
      </c>
      <c r="R18" s="46">
        <f t="shared" si="0"/>
        <v>79</v>
      </c>
      <c r="S18" s="51"/>
    </row>
    <row r="19" spans="1:19" ht="12.75">
      <c r="A19" s="46" t="s">
        <v>27</v>
      </c>
      <c r="B19" s="3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46">
        <f t="shared" si="0"/>
        <v>0</v>
      </c>
      <c r="S19" s="51"/>
    </row>
    <row r="20" spans="1:19" ht="12.75">
      <c r="A20" s="47" t="s">
        <v>27</v>
      </c>
      <c r="B20" s="39" t="s">
        <v>21</v>
      </c>
      <c r="C20" s="8"/>
      <c r="D20" s="8"/>
      <c r="E20" s="8">
        <v>4</v>
      </c>
      <c r="F20" s="8">
        <v>1</v>
      </c>
      <c r="G20" s="8"/>
      <c r="H20" s="8">
        <v>2</v>
      </c>
      <c r="I20" s="8"/>
      <c r="J20" s="8">
        <v>2</v>
      </c>
      <c r="K20" s="8">
        <v>9</v>
      </c>
      <c r="L20" s="8"/>
      <c r="M20" s="8"/>
      <c r="N20" s="8"/>
      <c r="O20" s="8"/>
      <c r="P20" s="8"/>
      <c r="Q20" s="9">
        <v>10</v>
      </c>
      <c r="R20" s="47">
        <f t="shared" si="0"/>
        <v>28</v>
      </c>
      <c r="S20" s="52">
        <f>SUM(R15:R20)</f>
        <v>1342</v>
      </c>
    </row>
    <row r="21" spans="1:19" ht="15">
      <c r="A21" s="46" t="s">
        <v>32</v>
      </c>
      <c r="B21" s="36" t="s">
        <v>33</v>
      </c>
      <c r="C21" s="55"/>
      <c r="D21" s="4">
        <v>4</v>
      </c>
      <c r="E21" s="55">
        <v>18</v>
      </c>
      <c r="F21" s="55">
        <v>1</v>
      </c>
      <c r="G21" s="4"/>
      <c r="H21" s="55">
        <v>1</v>
      </c>
      <c r="I21" s="4"/>
      <c r="J21" s="4"/>
      <c r="K21" s="55">
        <v>35</v>
      </c>
      <c r="L21" s="4"/>
      <c r="M21" s="4"/>
      <c r="N21" s="4"/>
      <c r="O21" s="55">
        <v>2</v>
      </c>
      <c r="P21" s="4">
        <v>1</v>
      </c>
      <c r="Q21" s="5">
        <v>11</v>
      </c>
      <c r="R21" s="46">
        <f t="shared" si="0"/>
        <v>73</v>
      </c>
      <c r="S21" s="51"/>
    </row>
    <row r="22" spans="1:19" ht="15">
      <c r="A22" s="46" t="s">
        <v>32</v>
      </c>
      <c r="B22" s="36" t="s">
        <v>34</v>
      </c>
      <c r="C22" s="55">
        <v>48</v>
      </c>
      <c r="D22" s="55">
        <v>22</v>
      </c>
      <c r="E22" s="55">
        <v>227</v>
      </c>
      <c r="F22" s="55">
        <v>8</v>
      </c>
      <c r="G22" s="55">
        <v>19</v>
      </c>
      <c r="H22" s="55">
        <v>66</v>
      </c>
      <c r="I22" s="4">
        <v>22</v>
      </c>
      <c r="J22" s="55">
        <v>25</v>
      </c>
      <c r="K22" s="55">
        <v>404</v>
      </c>
      <c r="L22" s="4">
        <v>6</v>
      </c>
      <c r="M22" s="4">
        <v>7</v>
      </c>
      <c r="N22" s="4">
        <v>2</v>
      </c>
      <c r="O22" s="55">
        <v>23</v>
      </c>
      <c r="P22" s="55">
        <v>16</v>
      </c>
      <c r="Q22" s="5">
        <v>214</v>
      </c>
      <c r="R22" s="46">
        <f t="shared" si="0"/>
        <v>1109</v>
      </c>
      <c r="S22" s="51"/>
    </row>
    <row r="23" spans="1:19" ht="15">
      <c r="A23" s="46" t="s">
        <v>32</v>
      </c>
      <c r="B23" s="36" t="s">
        <v>35</v>
      </c>
      <c r="C23" s="55">
        <v>1</v>
      </c>
      <c r="D23" s="4"/>
      <c r="E23" s="55">
        <v>10</v>
      </c>
      <c r="F23" s="4"/>
      <c r="G23" s="4"/>
      <c r="H23" s="55">
        <v>3</v>
      </c>
      <c r="I23" s="4"/>
      <c r="J23" s="4"/>
      <c r="K23" s="55">
        <v>43</v>
      </c>
      <c r="L23" s="4">
        <v>3</v>
      </c>
      <c r="M23" s="4"/>
      <c r="N23" s="4"/>
      <c r="O23" s="55">
        <v>2</v>
      </c>
      <c r="P23" s="55">
        <v>3</v>
      </c>
      <c r="Q23" s="5">
        <v>19</v>
      </c>
      <c r="R23" s="46">
        <f t="shared" si="0"/>
        <v>84</v>
      </c>
      <c r="S23" s="51"/>
    </row>
    <row r="24" spans="1:19" ht="15">
      <c r="A24" s="46" t="s">
        <v>32</v>
      </c>
      <c r="B24" s="36" t="s">
        <v>36</v>
      </c>
      <c r="C24" s="55">
        <v>2</v>
      </c>
      <c r="D24" s="4"/>
      <c r="E24" s="55">
        <v>19</v>
      </c>
      <c r="F24" s="55">
        <v>1</v>
      </c>
      <c r="G24" s="55">
        <v>1</v>
      </c>
      <c r="H24" s="55">
        <v>9</v>
      </c>
      <c r="I24" s="4"/>
      <c r="J24" s="4"/>
      <c r="K24" s="55">
        <v>81</v>
      </c>
      <c r="L24" s="4">
        <v>1</v>
      </c>
      <c r="M24" s="4"/>
      <c r="N24" s="4">
        <v>5</v>
      </c>
      <c r="O24" s="4"/>
      <c r="P24" s="55">
        <v>2</v>
      </c>
      <c r="Q24" s="5">
        <v>40</v>
      </c>
      <c r="R24" s="46">
        <f t="shared" si="0"/>
        <v>161</v>
      </c>
      <c r="S24" s="51"/>
    </row>
    <row r="25" spans="1:19" ht="12.75">
      <c r="A25" s="46" t="s">
        <v>32</v>
      </c>
      <c r="B25" s="3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46">
        <f t="shared" si="0"/>
        <v>0</v>
      </c>
      <c r="S25" s="51"/>
    </row>
    <row r="26" spans="1:19" ht="12.75">
      <c r="A26" s="47" t="s">
        <v>32</v>
      </c>
      <c r="B26" s="39" t="s">
        <v>21</v>
      </c>
      <c r="C26" s="8">
        <v>1</v>
      </c>
      <c r="D26" s="8"/>
      <c r="E26" s="8">
        <v>7</v>
      </c>
      <c r="F26" s="8">
        <v>1</v>
      </c>
      <c r="G26" s="8"/>
      <c r="H26" s="8">
        <v>1</v>
      </c>
      <c r="I26" s="8"/>
      <c r="J26" s="8">
        <v>1</v>
      </c>
      <c r="K26" s="8">
        <v>13</v>
      </c>
      <c r="L26" s="8"/>
      <c r="M26" s="8"/>
      <c r="N26" s="8"/>
      <c r="O26" s="8"/>
      <c r="P26" s="8"/>
      <c r="Q26" s="9">
        <v>8</v>
      </c>
      <c r="R26" s="47">
        <f t="shared" si="0"/>
        <v>32</v>
      </c>
      <c r="S26" s="52">
        <f>SUM(R21:R26)</f>
        <v>1459</v>
      </c>
    </row>
    <row r="27" spans="1:19" ht="12.75">
      <c r="A27" s="48" t="s">
        <v>37</v>
      </c>
      <c r="B27" s="50"/>
      <c r="C27" s="12">
        <v>90</v>
      </c>
      <c r="D27" s="12">
        <v>61</v>
      </c>
      <c r="E27" s="12">
        <v>1026</v>
      </c>
      <c r="F27" s="12">
        <v>54</v>
      </c>
      <c r="G27" s="12">
        <v>37</v>
      </c>
      <c r="H27" s="12">
        <v>217</v>
      </c>
      <c r="I27" s="12">
        <v>30</v>
      </c>
      <c r="J27" s="12">
        <v>70</v>
      </c>
      <c r="K27" s="12">
        <v>2425</v>
      </c>
      <c r="L27" s="12">
        <v>27</v>
      </c>
      <c r="M27" s="12">
        <v>21</v>
      </c>
      <c r="N27" s="12">
        <v>36</v>
      </c>
      <c r="O27" s="12">
        <v>122</v>
      </c>
      <c r="P27" s="12">
        <v>64</v>
      </c>
      <c r="Q27" s="13">
        <v>1188</v>
      </c>
      <c r="R27" s="48">
        <f t="shared" si="0"/>
        <v>5468</v>
      </c>
      <c r="S27" s="50"/>
    </row>
    <row r="28" spans="1:19" ht="12.75">
      <c r="A28" s="48" t="s">
        <v>38</v>
      </c>
      <c r="B28" s="50"/>
      <c r="C28" s="53">
        <f aca="true" t="shared" si="1" ref="C28:Q28">SUM(C3:C26)</f>
        <v>73</v>
      </c>
      <c r="D28" s="53">
        <f t="shared" si="1"/>
        <v>42</v>
      </c>
      <c r="E28" s="53">
        <f t="shared" si="1"/>
        <v>605</v>
      </c>
      <c r="F28" s="53">
        <f t="shared" si="1"/>
        <v>30</v>
      </c>
      <c r="G28" s="53">
        <f t="shared" si="1"/>
        <v>29</v>
      </c>
      <c r="H28" s="53">
        <f t="shared" si="1"/>
        <v>143</v>
      </c>
      <c r="I28" s="53">
        <f t="shared" si="1"/>
        <v>27</v>
      </c>
      <c r="J28" s="53">
        <f t="shared" si="1"/>
        <v>53</v>
      </c>
      <c r="K28" s="53">
        <f t="shared" si="1"/>
        <v>1466</v>
      </c>
      <c r="L28" s="53">
        <f t="shared" si="1"/>
        <v>12</v>
      </c>
      <c r="M28" s="53">
        <f t="shared" si="1"/>
        <v>13</v>
      </c>
      <c r="N28" s="53">
        <f t="shared" si="1"/>
        <v>20</v>
      </c>
      <c r="O28" s="53">
        <f t="shared" si="1"/>
        <v>80</v>
      </c>
      <c r="P28" s="53">
        <f t="shared" si="1"/>
        <v>50</v>
      </c>
      <c r="Q28" s="50">
        <f t="shared" si="1"/>
        <v>637</v>
      </c>
      <c r="R28" s="48">
        <f t="shared" si="0"/>
        <v>3280</v>
      </c>
      <c r="S28" s="50"/>
    </row>
    <row r="29" spans="1:19" ht="12.75">
      <c r="A29" s="46" t="s">
        <v>39</v>
      </c>
      <c r="B29" s="51"/>
      <c r="C29" s="55">
        <v>0</v>
      </c>
      <c r="D29" s="4">
        <v>0</v>
      </c>
      <c r="E29" s="55">
        <v>4</v>
      </c>
      <c r="F29" s="55">
        <v>0</v>
      </c>
      <c r="G29" s="55">
        <v>0</v>
      </c>
      <c r="H29" s="55">
        <v>0</v>
      </c>
      <c r="I29" s="4">
        <v>0</v>
      </c>
      <c r="J29" s="55">
        <v>0</v>
      </c>
      <c r="K29" s="55">
        <v>26</v>
      </c>
      <c r="L29" s="4">
        <v>0</v>
      </c>
      <c r="M29" s="4">
        <v>0</v>
      </c>
      <c r="N29" s="4">
        <v>4</v>
      </c>
      <c r="O29" s="55">
        <v>0</v>
      </c>
      <c r="P29" s="4">
        <v>2</v>
      </c>
      <c r="Q29" s="5">
        <v>8</v>
      </c>
      <c r="R29" s="46">
        <f t="shared" si="0"/>
        <v>44</v>
      </c>
      <c r="S29" s="51"/>
    </row>
    <row r="30" spans="1:19" ht="12.75">
      <c r="A30" s="47" t="s">
        <v>40</v>
      </c>
      <c r="B30" s="52"/>
      <c r="C30" s="8">
        <v>0</v>
      </c>
      <c r="D30" s="8">
        <v>0</v>
      </c>
      <c r="E30" s="8">
        <v>3</v>
      </c>
      <c r="F30" s="8">
        <v>1</v>
      </c>
      <c r="G30" s="8">
        <v>0</v>
      </c>
      <c r="H30" s="8">
        <v>1</v>
      </c>
      <c r="I30" s="8">
        <v>2</v>
      </c>
      <c r="J30" s="8">
        <v>0</v>
      </c>
      <c r="K30" s="8">
        <v>19</v>
      </c>
      <c r="L30" s="8">
        <v>0</v>
      </c>
      <c r="M30" s="8">
        <v>0</v>
      </c>
      <c r="N30" s="8">
        <v>0</v>
      </c>
      <c r="O30" s="8">
        <v>0</v>
      </c>
      <c r="P30" s="8">
        <v>1</v>
      </c>
      <c r="Q30" s="9">
        <v>79</v>
      </c>
      <c r="R30" s="47">
        <f t="shared" si="0"/>
        <v>106</v>
      </c>
      <c r="S30" s="52"/>
    </row>
    <row r="31" spans="1:19" ht="12.75">
      <c r="A31" s="48" t="s">
        <v>41</v>
      </c>
      <c r="B31" s="50"/>
      <c r="C31" s="53">
        <f>SUM(C28:C30)</f>
        <v>73</v>
      </c>
      <c r="D31" s="53">
        <f>SUM(D28:D30)</f>
        <v>42</v>
      </c>
      <c r="E31" s="53">
        <f>SUM(E28:E30)</f>
        <v>612</v>
      </c>
      <c r="F31" s="53">
        <f aca="true" t="shared" si="2" ref="F31:Q31">SUM(F28:F30)</f>
        <v>31</v>
      </c>
      <c r="G31" s="53">
        <f t="shared" si="2"/>
        <v>29</v>
      </c>
      <c r="H31" s="53">
        <f t="shared" si="2"/>
        <v>144</v>
      </c>
      <c r="I31" s="53">
        <f t="shared" si="2"/>
        <v>29</v>
      </c>
      <c r="J31" s="53">
        <f t="shared" si="2"/>
        <v>53</v>
      </c>
      <c r="K31" s="53">
        <f t="shared" si="2"/>
        <v>1511</v>
      </c>
      <c r="L31" s="53">
        <f t="shared" si="2"/>
        <v>12</v>
      </c>
      <c r="M31" s="53">
        <f t="shared" si="2"/>
        <v>13</v>
      </c>
      <c r="N31" s="53">
        <f t="shared" si="2"/>
        <v>24</v>
      </c>
      <c r="O31" s="53">
        <f t="shared" si="2"/>
        <v>80</v>
      </c>
      <c r="P31" s="53">
        <f t="shared" si="2"/>
        <v>53</v>
      </c>
      <c r="Q31" s="50">
        <f t="shared" si="2"/>
        <v>724</v>
      </c>
      <c r="R31" s="48">
        <f t="shared" si="0"/>
        <v>3430</v>
      </c>
      <c r="S31" s="50"/>
    </row>
    <row r="32" spans="1:19" ht="12.75">
      <c r="A32" s="49" t="s">
        <v>59</v>
      </c>
      <c r="B32" s="48"/>
      <c r="C32" s="53">
        <f>C31/C27*100</f>
        <v>81.11111111111111</v>
      </c>
      <c r="D32" s="53">
        <f aca="true" t="shared" si="3" ref="D32:R32">D31/D27*100</f>
        <v>68.85245901639344</v>
      </c>
      <c r="E32" s="53">
        <f t="shared" si="3"/>
        <v>59.64912280701754</v>
      </c>
      <c r="F32" s="53">
        <f t="shared" si="3"/>
        <v>57.407407407407405</v>
      </c>
      <c r="G32" s="53">
        <f t="shared" si="3"/>
        <v>78.37837837837837</v>
      </c>
      <c r="H32" s="53">
        <f t="shared" si="3"/>
        <v>66.3594470046083</v>
      </c>
      <c r="I32" s="53">
        <f t="shared" si="3"/>
        <v>96.66666666666667</v>
      </c>
      <c r="J32" s="53">
        <f t="shared" si="3"/>
        <v>75.71428571428571</v>
      </c>
      <c r="K32" s="53">
        <f t="shared" si="3"/>
        <v>62.30927835051546</v>
      </c>
      <c r="L32" s="53">
        <f t="shared" si="3"/>
        <v>44.44444444444444</v>
      </c>
      <c r="M32" s="53">
        <f t="shared" si="3"/>
        <v>61.904761904761905</v>
      </c>
      <c r="N32" s="53">
        <f t="shared" si="3"/>
        <v>66.66666666666666</v>
      </c>
      <c r="O32" s="53">
        <f t="shared" si="3"/>
        <v>65.57377049180327</v>
      </c>
      <c r="P32" s="53">
        <f t="shared" si="3"/>
        <v>82.8125</v>
      </c>
      <c r="Q32" s="53">
        <f t="shared" si="3"/>
        <v>60.94276094276094</v>
      </c>
      <c r="R32" s="48">
        <f t="shared" si="3"/>
        <v>62.728602779809805</v>
      </c>
      <c r="S32" s="5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26.140625" style="0" bestFit="1" customWidth="1"/>
    <col min="2" max="2" width="23.57421875" style="0" bestFit="1" customWidth="1"/>
    <col min="3" max="15" width="6.7109375" style="0" customWidth="1"/>
  </cols>
  <sheetData>
    <row r="1" spans="1:17" ht="31.5">
      <c r="A1" s="21" t="s">
        <v>0</v>
      </c>
      <c r="B1" s="56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17" ht="151.5">
      <c r="A2" s="22" t="s">
        <v>42</v>
      </c>
      <c r="B2" s="16"/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6" t="s">
        <v>13</v>
      </c>
      <c r="P2" s="16" t="s">
        <v>14</v>
      </c>
      <c r="Q2" s="16" t="s">
        <v>15</v>
      </c>
    </row>
    <row r="3" spans="1:17" ht="15">
      <c r="A3" s="3" t="s">
        <v>16</v>
      </c>
      <c r="B3" s="17" t="s">
        <v>17</v>
      </c>
      <c r="C3" s="4"/>
      <c r="D3" s="4"/>
      <c r="E3" s="4">
        <v>3</v>
      </c>
      <c r="F3" s="4"/>
      <c r="G3" s="4">
        <v>13</v>
      </c>
      <c r="H3" s="4"/>
      <c r="I3" s="4"/>
      <c r="J3" s="4">
        <v>1</v>
      </c>
      <c r="K3" s="4">
        <v>6</v>
      </c>
      <c r="L3" s="4">
        <v>1</v>
      </c>
      <c r="M3" s="4">
        <v>2</v>
      </c>
      <c r="N3" s="55">
        <v>2</v>
      </c>
      <c r="O3" s="5">
        <v>1</v>
      </c>
      <c r="P3" s="23">
        <f aca="true" t="shared" si="0" ref="P3:P14">SUM(C3:O3)</f>
        <v>29</v>
      </c>
      <c r="Q3" s="6"/>
    </row>
    <row r="4" spans="1:17" ht="15">
      <c r="A4" s="3" t="s">
        <v>16</v>
      </c>
      <c r="B4" s="18" t="s">
        <v>18</v>
      </c>
      <c r="C4" s="4"/>
      <c r="D4" s="4"/>
      <c r="E4" s="4">
        <v>9</v>
      </c>
      <c r="F4" s="4">
        <v>1</v>
      </c>
      <c r="G4" s="4">
        <v>48</v>
      </c>
      <c r="H4" s="4"/>
      <c r="I4" s="4"/>
      <c r="J4" s="4">
        <v>2</v>
      </c>
      <c r="K4" s="4">
        <v>3</v>
      </c>
      <c r="L4" s="4">
        <v>4</v>
      </c>
      <c r="M4" s="4">
        <v>8</v>
      </c>
      <c r="N4" s="55">
        <v>2</v>
      </c>
      <c r="O4" s="5"/>
      <c r="P4" s="3">
        <f>SUM(C4:O4)</f>
        <v>77</v>
      </c>
      <c r="Q4" s="6"/>
    </row>
    <row r="5" spans="1:17" ht="15">
      <c r="A5" s="3" t="s">
        <v>16</v>
      </c>
      <c r="B5" s="18" t="s">
        <v>19</v>
      </c>
      <c r="C5" s="4"/>
      <c r="D5" s="4"/>
      <c r="E5" s="4">
        <v>2</v>
      </c>
      <c r="F5" s="4"/>
      <c r="G5" s="4">
        <v>21</v>
      </c>
      <c r="H5" s="4"/>
      <c r="I5" s="4"/>
      <c r="J5" s="4">
        <v>3</v>
      </c>
      <c r="K5" s="4">
        <v>3</v>
      </c>
      <c r="L5" s="4"/>
      <c r="M5" s="4">
        <v>2</v>
      </c>
      <c r="N5" s="4">
        <v>3</v>
      </c>
      <c r="O5" s="5">
        <v>4</v>
      </c>
      <c r="P5" s="3">
        <f>SUM(C5:O5)</f>
        <v>38</v>
      </c>
      <c r="Q5" s="6"/>
    </row>
    <row r="6" spans="1:17" ht="15">
      <c r="A6" s="3" t="s">
        <v>16</v>
      </c>
      <c r="B6" s="18" t="s">
        <v>20</v>
      </c>
      <c r="C6" s="4"/>
      <c r="D6" s="4"/>
      <c r="E6" s="55">
        <v>29</v>
      </c>
      <c r="F6" s="4">
        <v>3</v>
      </c>
      <c r="G6" s="55">
        <v>275</v>
      </c>
      <c r="H6" s="4">
        <v>1</v>
      </c>
      <c r="I6" s="4">
        <v>1</v>
      </c>
      <c r="J6" s="55">
        <v>2</v>
      </c>
      <c r="K6" s="55">
        <v>26</v>
      </c>
      <c r="L6" s="55">
        <v>7</v>
      </c>
      <c r="M6" s="55">
        <v>7</v>
      </c>
      <c r="N6" s="55">
        <v>8</v>
      </c>
      <c r="O6" s="5">
        <v>5</v>
      </c>
      <c r="P6" s="3">
        <f t="shared" si="0"/>
        <v>364</v>
      </c>
      <c r="Q6" s="6"/>
    </row>
    <row r="7" spans="1:17" ht="12.75">
      <c r="A7" s="3" t="s">
        <v>16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3">
        <f>SUM(C7:O7)</f>
        <v>0</v>
      </c>
      <c r="Q7" s="6"/>
    </row>
    <row r="8" spans="1:17" ht="12.75">
      <c r="A8" s="7" t="s">
        <v>16</v>
      </c>
      <c r="B8" s="7" t="s">
        <v>21</v>
      </c>
      <c r="C8" s="8"/>
      <c r="D8" s="8"/>
      <c r="E8" s="8">
        <v>2</v>
      </c>
      <c r="F8" s="8"/>
      <c r="G8" s="8">
        <v>41</v>
      </c>
      <c r="H8" s="8"/>
      <c r="I8" s="8"/>
      <c r="J8" s="8"/>
      <c r="K8" s="8">
        <v>6</v>
      </c>
      <c r="L8" s="8"/>
      <c r="M8" s="8"/>
      <c r="N8" s="8"/>
      <c r="O8" s="9"/>
      <c r="P8" s="7">
        <f>SUM(C8:O8)</f>
        <v>49</v>
      </c>
      <c r="Q8" s="10">
        <f>SUM(P3:P8)</f>
        <v>557</v>
      </c>
    </row>
    <row r="9" spans="1:17" ht="15">
      <c r="A9" s="3" t="s">
        <v>22</v>
      </c>
      <c r="B9" s="18" t="s">
        <v>23</v>
      </c>
      <c r="C9" s="4">
        <v>1</v>
      </c>
      <c r="D9" s="4"/>
      <c r="E9" s="55">
        <v>3</v>
      </c>
      <c r="F9" s="4"/>
      <c r="G9" s="55">
        <v>52</v>
      </c>
      <c r="H9" s="4"/>
      <c r="I9" s="4"/>
      <c r="J9" s="4"/>
      <c r="K9" s="55">
        <v>3</v>
      </c>
      <c r="L9" s="4">
        <v>1</v>
      </c>
      <c r="M9" s="55">
        <v>1</v>
      </c>
      <c r="N9" s="4"/>
      <c r="O9" s="5"/>
      <c r="P9" s="3">
        <f>SUM(C9:O9)</f>
        <v>61</v>
      </c>
      <c r="Q9" s="6"/>
    </row>
    <row r="10" spans="1:17" ht="15">
      <c r="A10" s="3" t="s">
        <v>22</v>
      </c>
      <c r="B10" s="18" t="s">
        <v>24</v>
      </c>
      <c r="C10" s="4">
        <v>1</v>
      </c>
      <c r="D10" s="4"/>
      <c r="E10" s="55">
        <v>4</v>
      </c>
      <c r="F10" s="4"/>
      <c r="G10" s="55">
        <v>202</v>
      </c>
      <c r="H10" s="4"/>
      <c r="I10" s="4"/>
      <c r="J10" s="4"/>
      <c r="K10" s="55">
        <v>8</v>
      </c>
      <c r="L10" s="4"/>
      <c r="M10" s="4"/>
      <c r="N10" s="4"/>
      <c r="O10" s="5"/>
      <c r="P10" s="3">
        <f t="shared" si="0"/>
        <v>215</v>
      </c>
      <c r="Q10" s="6"/>
    </row>
    <row r="11" spans="1:17" ht="15">
      <c r="A11" s="3" t="s">
        <v>22</v>
      </c>
      <c r="B11" s="18" t="s">
        <v>25</v>
      </c>
      <c r="C11" s="4">
        <v>3</v>
      </c>
      <c r="D11" s="4"/>
      <c r="E11" s="55">
        <v>1</v>
      </c>
      <c r="F11" s="4"/>
      <c r="G11" s="55">
        <v>122</v>
      </c>
      <c r="H11" s="4"/>
      <c r="I11" s="4"/>
      <c r="J11" s="4"/>
      <c r="K11" s="55">
        <v>6</v>
      </c>
      <c r="L11" s="4">
        <v>1</v>
      </c>
      <c r="M11" s="4"/>
      <c r="N11" s="4">
        <v>1</v>
      </c>
      <c r="O11" s="5">
        <v>1</v>
      </c>
      <c r="P11" s="3">
        <f t="shared" si="0"/>
        <v>135</v>
      </c>
      <c r="Q11" s="6"/>
    </row>
    <row r="12" spans="1:17" ht="15">
      <c r="A12" s="3" t="s">
        <v>22</v>
      </c>
      <c r="B12" s="18" t="s">
        <v>26</v>
      </c>
      <c r="C12" s="55">
        <v>1</v>
      </c>
      <c r="D12" s="4">
        <v>2</v>
      </c>
      <c r="E12" s="55">
        <v>32</v>
      </c>
      <c r="F12" s="4">
        <v>1</v>
      </c>
      <c r="G12" s="55">
        <v>828</v>
      </c>
      <c r="H12" s="4">
        <v>1</v>
      </c>
      <c r="I12" s="4">
        <v>2</v>
      </c>
      <c r="J12" s="4">
        <v>1</v>
      </c>
      <c r="K12" s="55">
        <v>27</v>
      </c>
      <c r="L12" s="4"/>
      <c r="M12" s="55">
        <v>5</v>
      </c>
      <c r="N12" s="55">
        <v>1</v>
      </c>
      <c r="O12" s="5"/>
      <c r="P12" s="3">
        <f>SUM(C12:O12)</f>
        <v>901</v>
      </c>
      <c r="Q12" s="6"/>
    </row>
    <row r="13" spans="1:17" ht="12.75">
      <c r="A13" s="3" t="s">
        <v>22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3">
        <f t="shared" si="0"/>
        <v>0</v>
      </c>
      <c r="Q13" s="6"/>
    </row>
    <row r="14" spans="1:17" ht="12.75">
      <c r="A14" s="7" t="s">
        <v>22</v>
      </c>
      <c r="B14" s="7" t="s">
        <v>21</v>
      </c>
      <c r="C14" s="8">
        <v>8</v>
      </c>
      <c r="D14" s="8"/>
      <c r="E14" s="8">
        <v>2</v>
      </c>
      <c r="F14" s="8"/>
      <c r="G14" s="8">
        <v>143</v>
      </c>
      <c r="H14" s="8"/>
      <c r="I14" s="8"/>
      <c r="J14" s="8"/>
      <c r="K14" s="8">
        <v>10</v>
      </c>
      <c r="L14" s="8"/>
      <c r="M14" s="8"/>
      <c r="N14" s="8"/>
      <c r="O14" s="9"/>
      <c r="P14" s="7">
        <f t="shared" si="0"/>
        <v>163</v>
      </c>
      <c r="Q14" s="10">
        <f>SUM(P9:P14)</f>
        <v>1475</v>
      </c>
    </row>
    <row r="15" spans="1:17" ht="15">
      <c r="A15" s="3" t="s">
        <v>27</v>
      </c>
      <c r="B15" s="18" t="s">
        <v>28</v>
      </c>
      <c r="C15" s="4"/>
      <c r="D15" s="4">
        <v>1</v>
      </c>
      <c r="E15" s="55">
        <v>21</v>
      </c>
      <c r="F15" s="4">
        <v>4</v>
      </c>
      <c r="G15" s="55">
        <v>265</v>
      </c>
      <c r="H15" s="4">
        <v>3</v>
      </c>
      <c r="I15" s="4"/>
      <c r="J15" s="4">
        <v>2</v>
      </c>
      <c r="K15" s="55">
        <v>21</v>
      </c>
      <c r="L15" s="4">
        <v>2</v>
      </c>
      <c r="M15" s="55">
        <v>2</v>
      </c>
      <c r="N15" s="55">
        <v>3</v>
      </c>
      <c r="O15" s="5">
        <v>9</v>
      </c>
      <c r="P15" s="3">
        <f aca="true" t="shared" si="1" ref="P15:P26">SUM(C15:O15)</f>
        <v>333</v>
      </c>
      <c r="Q15" s="6"/>
    </row>
    <row r="16" spans="1:17" ht="15">
      <c r="A16" s="3" t="s">
        <v>27</v>
      </c>
      <c r="B16" s="18" t="s">
        <v>29</v>
      </c>
      <c r="C16" s="55">
        <v>2</v>
      </c>
      <c r="D16" s="4">
        <v>1</v>
      </c>
      <c r="E16" s="55">
        <v>9</v>
      </c>
      <c r="F16" s="4">
        <v>1</v>
      </c>
      <c r="G16" s="55">
        <v>117</v>
      </c>
      <c r="H16" s="4"/>
      <c r="I16" s="4"/>
      <c r="J16" s="4"/>
      <c r="K16" s="55">
        <v>2</v>
      </c>
      <c r="L16" s="4">
        <v>2</v>
      </c>
      <c r="M16" s="4"/>
      <c r="N16" s="55">
        <v>1</v>
      </c>
      <c r="O16" s="5">
        <v>1</v>
      </c>
      <c r="P16" s="3">
        <f t="shared" si="1"/>
        <v>136</v>
      </c>
      <c r="Q16" s="6"/>
    </row>
    <row r="17" spans="1:17" ht="15">
      <c r="A17" s="3" t="s">
        <v>27</v>
      </c>
      <c r="B17" s="18" t="s">
        <v>30</v>
      </c>
      <c r="C17" s="55">
        <v>3</v>
      </c>
      <c r="D17" s="55">
        <v>28</v>
      </c>
      <c r="E17" s="55">
        <v>249</v>
      </c>
      <c r="F17" s="55">
        <v>41</v>
      </c>
      <c r="G17" s="55">
        <v>2387</v>
      </c>
      <c r="H17" s="4">
        <v>8</v>
      </c>
      <c r="I17" s="4">
        <v>2</v>
      </c>
      <c r="J17" s="4">
        <v>15</v>
      </c>
      <c r="K17" s="55">
        <v>139</v>
      </c>
      <c r="L17" s="55">
        <v>10</v>
      </c>
      <c r="M17" s="55">
        <v>24</v>
      </c>
      <c r="N17" s="55">
        <v>11</v>
      </c>
      <c r="O17" s="5">
        <v>83</v>
      </c>
      <c r="P17" s="3">
        <f t="shared" si="1"/>
        <v>3000</v>
      </c>
      <c r="Q17" s="6"/>
    </row>
    <row r="18" spans="1:17" ht="15">
      <c r="A18" s="3" t="s">
        <v>27</v>
      </c>
      <c r="B18" s="18" t="s">
        <v>31</v>
      </c>
      <c r="C18" s="55">
        <v>4</v>
      </c>
      <c r="D18" s="4"/>
      <c r="E18" s="55">
        <v>10</v>
      </c>
      <c r="F18" s="4"/>
      <c r="G18" s="55">
        <v>197</v>
      </c>
      <c r="H18" s="4"/>
      <c r="I18" s="4"/>
      <c r="J18" s="4"/>
      <c r="K18" s="55">
        <v>5</v>
      </c>
      <c r="L18" s="4"/>
      <c r="M18" s="4"/>
      <c r="N18" s="4"/>
      <c r="O18" s="5"/>
      <c r="P18" s="3">
        <f t="shared" si="1"/>
        <v>216</v>
      </c>
      <c r="Q18" s="6"/>
    </row>
    <row r="19" spans="1:17" ht="12.75">
      <c r="A19" s="3" t="s">
        <v>27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3">
        <f t="shared" si="1"/>
        <v>0</v>
      </c>
      <c r="Q19" s="6"/>
    </row>
    <row r="20" spans="1:17" ht="12.75">
      <c r="A20" s="7" t="s">
        <v>27</v>
      </c>
      <c r="B20" s="7" t="s">
        <v>21</v>
      </c>
      <c r="C20" s="8">
        <v>7</v>
      </c>
      <c r="D20" s="8"/>
      <c r="E20" s="8">
        <v>5</v>
      </c>
      <c r="F20" s="8"/>
      <c r="G20" s="8">
        <v>165</v>
      </c>
      <c r="H20" s="8"/>
      <c r="I20" s="8"/>
      <c r="J20" s="8"/>
      <c r="K20" s="8">
        <v>10</v>
      </c>
      <c r="L20" s="8">
        <v>1</v>
      </c>
      <c r="M20" s="8"/>
      <c r="N20" s="8"/>
      <c r="O20" s="9">
        <v>2</v>
      </c>
      <c r="P20" s="7">
        <f t="shared" si="1"/>
        <v>190</v>
      </c>
      <c r="Q20" s="10">
        <f>SUM(P15:P20)</f>
        <v>3875</v>
      </c>
    </row>
    <row r="21" spans="1:17" ht="15">
      <c r="A21" s="3" t="s">
        <v>32</v>
      </c>
      <c r="B21" s="18" t="s">
        <v>33</v>
      </c>
      <c r="C21" s="4"/>
      <c r="D21" s="4"/>
      <c r="E21" s="55">
        <v>7</v>
      </c>
      <c r="F21" s="4">
        <v>1</v>
      </c>
      <c r="G21" s="55">
        <v>139</v>
      </c>
      <c r="H21" s="4"/>
      <c r="I21" s="4"/>
      <c r="J21" s="4">
        <v>4</v>
      </c>
      <c r="K21" s="55">
        <v>7</v>
      </c>
      <c r="L21" s="55">
        <v>2</v>
      </c>
      <c r="M21" s="4"/>
      <c r="N21" s="4"/>
      <c r="O21" s="5">
        <v>2</v>
      </c>
      <c r="P21" s="3">
        <f t="shared" si="1"/>
        <v>162</v>
      </c>
      <c r="Q21" s="6"/>
    </row>
    <row r="22" spans="1:17" ht="15">
      <c r="A22" s="3" t="s">
        <v>32</v>
      </c>
      <c r="B22" s="18" t="s">
        <v>34</v>
      </c>
      <c r="C22" s="55">
        <v>5</v>
      </c>
      <c r="D22" s="4">
        <v>29</v>
      </c>
      <c r="E22" s="55">
        <v>218</v>
      </c>
      <c r="F22" s="4">
        <v>44</v>
      </c>
      <c r="G22" s="55">
        <v>930</v>
      </c>
      <c r="H22" s="4">
        <v>19</v>
      </c>
      <c r="I22" s="4">
        <v>20</v>
      </c>
      <c r="J22" s="4">
        <v>17</v>
      </c>
      <c r="K22" s="55">
        <v>193</v>
      </c>
      <c r="L22" s="55">
        <v>54</v>
      </c>
      <c r="M22" s="55">
        <v>63</v>
      </c>
      <c r="N22" s="55">
        <v>33</v>
      </c>
      <c r="O22" s="5">
        <v>69</v>
      </c>
      <c r="P22" s="3">
        <f>SUM(C22:O22)</f>
        <v>1694</v>
      </c>
      <c r="Q22" s="6"/>
    </row>
    <row r="23" spans="1:17" ht="15">
      <c r="A23" s="3" t="s">
        <v>32</v>
      </c>
      <c r="B23" s="18" t="s">
        <v>35</v>
      </c>
      <c r="C23" s="55">
        <v>1</v>
      </c>
      <c r="D23" s="4">
        <v>1</v>
      </c>
      <c r="E23" s="55">
        <v>14</v>
      </c>
      <c r="F23" s="4">
        <v>4</v>
      </c>
      <c r="G23" s="55">
        <v>224</v>
      </c>
      <c r="H23" s="4"/>
      <c r="I23" s="4"/>
      <c r="J23" s="4">
        <v>2</v>
      </c>
      <c r="K23" s="55">
        <v>5</v>
      </c>
      <c r="L23" s="55">
        <v>2</v>
      </c>
      <c r="M23" s="4"/>
      <c r="N23" s="4">
        <v>1</v>
      </c>
      <c r="O23" s="5">
        <v>1</v>
      </c>
      <c r="P23" s="3">
        <f t="shared" si="1"/>
        <v>255</v>
      </c>
      <c r="Q23" s="6"/>
    </row>
    <row r="24" spans="1:17" ht="15">
      <c r="A24" s="3" t="s">
        <v>32</v>
      </c>
      <c r="B24" s="18" t="s">
        <v>36</v>
      </c>
      <c r="C24" s="55">
        <v>1</v>
      </c>
      <c r="D24" s="4">
        <v>3</v>
      </c>
      <c r="E24" s="55">
        <v>32</v>
      </c>
      <c r="F24" s="55">
        <v>8</v>
      </c>
      <c r="G24" s="55">
        <v>320</v>
      </c>
      <c r="H24" s="4">
        <v>5</v>
      </c>
      <c r="I24" s="4"/>
      <c r="J24" s="55">
        <v>1</v>
      </c>
      <c r="K24" s="55">
        <v>13</v>
      </c>
      <c r="L24" s="55">
        <v>4</v>
      </c>
      <c r="M24" s="55">
        <v>9</v>
      </c>
      <c r="N24" s="55">
        <v>1</v>
      </c>
      <c r="O24" s="5">
        <v>10</v>
      </c>
      <c r="P24" s="3">
        <f t="shared" si="1"/>
        <v>407</v>
      </c>
      <c r="Q24" s="6"/>
    </row>
    <row r="25" spans="1:17" ht="12.75">
      <c r="A25" s="3" t="s">
        <v>32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3">
        <f t="shared" si="1"/>
        <v>0</v>
      </c>
      <c r="Q25" s="6"/>
    </row>
    <row r="26" spans="1:17" ht="12.75">
      <c r="A26" s="7" t="s">
        <v>32</v>
      </c>
      <c r="B26" s="7" t="s">
        <v>21</v>
      </c>
      <c r="C26" s="8"/>
      <c r="D26" s="8"/>
      <c r="E26" s="8">
        <v>6</v>
      </c>
      <c r="F26" s="8"/>
      <c r="G26" s="8">
        <v>67</v>
      </c>
      <c r="H26" s="8">
        <v>1</v>
      </c>
      <c r="I26" s="8"/>
      <c r="J26" s="8"/>
      <c r="K26" s="8">
        <v>6</v>
      </c>
      <c r="L26" s="8"/>
      <c r="M26" s="8"/>
      <c r="N26" s="8"/>
      <c r="O26" s="9">
        <v>3</v>
      </c>
      <c r="P26" s="7">
        <f t="shared" si="1"/>
        <v>83</v>
      </c>
      <c r="Q26" s="10">
        <f>SUM(P21:P26)</f>
        <v>2601</v>
      </c>
    </row>
    <row r="27" spans="1:17" ht="12.75">
      <c r="A27" s="19" t="s">
        <v>37</v>
      </c>
      <c r="B27" s="14"/>
      <c r="C27" s="12">
        <v>119</v>
      </c>
      <c r="D27" s="12">
        <v>94</v>
      </c>
      <c r="E27" s="12">
        <v>1142</v>
      </c>
      <c r="F27" s="12">
        <v>170</v>
      </c>
      <c r="G27" s="12">
        <v>11988</v>
      </c>
      <c r="H27" s="12">
        <v>63</v>
      </c>
      <c r="I27" s="12">
        <v>48</v>
      </c>
      <c r="J27" s="12">
        <v>86</v>
      </c>
      <c r="K27" s="12">
        <v>1259</v>
      </c>
      <c r="L27" s="12">
        <v>192</v>
      </c>
      <c r="M27" s="12">
        <v>207</v>
      </c>
      <c r="N27" s="12">
        <v>126</v>
      </c>
      <c r="O27" s="13">
        <v>311</v>
      </c>
      <c r="P27" s="19">
        <f>SUM(C27:O27)</f>
        <v>15805</v>
      </c>
      <c r="Q27" s="14"/>
    </row>
    <row r="28" spans="1:17" ht="12.75">
      <c r="A28" s="19" t="s">
        <v>38</v>
      </c>
      <c r="B28" s="14"/>
      <c r="C28" s="11">
        <f aca="true" t="shared" si="2" ref="C28:O28">SUM(C3:C26)</f>
        <v>37</v>
      </c>
      <c r="D28" s="11">
        <f t="shared" si="2"/>
        <v>65</v>
      </c>
      <c r="E28" s="11">
        <f t="shared" si="2"/>
        <v>658</v>
      </c>
      <c r="F28" s="11">
        <f t="shared" si="2"/>
        <v>108</v>
      </c>
      <c r="G28" s="11">
        <f t="shared" si="2"/>
        <v>6556</v>
      </c>
      <c r="H28" s="11">
        <f t="shared" si="2"/>
        <v>38</v>
      </c>
      <c r="I28" s="11">
        <f t="shared" si="2"/>
        <v>25</v>
      </c>
      <c r="J28" s="11">
        <f t="shared" si="2"/>
        <v>50</v>
      </c>
      <c r="K28" s="11">
        <f t="shared" si="2"/>
        <v>499</v>
      </c>
      <c r="L28" s="11">
        <f t="shared" si="2"/>
        <v>91</v>
      </c>
      <c r="M28" s="11">
        <f>SUM(M3:M26)</f>
        <v>123</v>
      </c>
      <c r="N28" s="11">
        <f t="shared" si="2"/>
        <v>67</v>
      </c>
      <c r="O28" s="14">
        <f t="shared" si="2"/>
        <v>191</v>
      </c>
      <c r="P28" s="19">
        <f>SUM(C28:O28)</f>
        <v>8508</v>
      </c>
      <c r="Q28" s="14"/>
    </row>
    <row r="29" spans="1:17" ht="12.75">
      <c r="A29" s="3" t="s">
        <v>39</v>
      </c>
      <c r="B29" s="6"/>
      <c r="C29" s="4">
        <v>5</v>
      </c>
      <c r="D29" s="4"/>
      <c r="E29" s="55">
        <v>2</v>
      </c>
      <c r="F29" s="4">
        <v>1</v>
      </c>
      <c r="G29" s="55">
        <v>104</v>
      </c>
      <c r="H29" s="4"/>
      <c r="I29" s="4"/>
      <c r="J29" s="4"/>
      <c r="K29" s="55">
        <v>4</v>
      </c>
      <c r="L29" s="4"/>
      <c r="M29" s="4"/>
      <c r="N29" s="4"/>
      <c r="O29" s="5">
        <v>1</v>
      </c>
      <c r="P29" s="3">
        <f>SUM(C29:O29)</f>
        <v>117</v>
      </c>
      <c r="Q29" s="6"/>
    </row>
    <row r="30" spans="1:17" ht="12.75">
      <c r="A30" s="7" t="s">
        <v>40</v>
      </c>
      <c r="B30" s="10"/>
      <c r="C30" s="8">
        <v>1</v>
      </c>
      <c r="D30" s="8"/>
      <c r="E30" s="8">
        <v>31</v>
      </c>
      <c r="F30" s="8">
        <v>3</v>
      </c>
      <c r="G30" s="8">
        <v>324</v>
      </c>
      <c r="H30" s="8"/>
      <c r="I30" s="8"/>
      <c r="J30" s="8">
        <v>1</v>
      </c>
      <c r="K30" s="8">
        <v>23</v>
      </c>
      <c r="L30" s="8">
        <v>3</v>
      </c>
      <c r="M30" s="8">
        <v>5</v>
      </c>
      <c r="N30" s="8">
        <v>3</v>
      </c>
      <c r="O30" s="9">
        <v>4</v>
      </c>
      <c r="P30" s="3">
        <f>SUM(C30:O30)</f>
        <v>398</v>
      </c>
      <c r="Q30" s="10"/>
    </row>
    <row r="31" spans="1:17" ht="12.75">
      <c r="A31" s="19" t="s">
        <v>41</v>
      </c>
      <c r="B31" s="14"/>
      <c r="C31" s="11">
        <f>SUM(C28:C30)</f>
        <v>43</v>
      </c>
      <c r="D31" s="11">
        <f>SUM(D28:D30)</f>
        <v>65</v>
      </c>
      <c r="E31" s="11">
        <f>SUM(E28:E30)</f>
        <v>691</v>
      </c>
      <c r="F31" s="11">
        <f aca="true" t="shared" si="3" ref="F31:O31">SUM(F28:F30)</f>
        <v>112</v>
      </c>
      <c r="G31" s="11">
        <f t="shared" si="3"/>
        <v>6984</v>
      </c>
      <c r="H31" s="11">
        <f t="shared" si="3"/>
        <v>38</v>
      </c>
      <c r="I31" s="11">
        <f t="shared" si="3"/>
        <v>25</v>
      </c>
      <c r="J31" s="11">
        <f t="shared" si="3"/>
        <v>51</v>
      </c>
      <c r="K31" s="11">
        <f t="shared" si="3"/>
        <v>526</v>
      </c>
      <c r="L31" s="11">
        <f t="shared" si="3"/>
        <v>94</v>
      </c>
      <c r="M31" s="11">
        <f>SUM(M28:M30)</f>
        <v>128</v>
      </c>
      <c r="N31" s="11">
        <f t="shared" si="3"/>
        <v>70</v>
      </c>
      <c r="O31" s="14">
        <f t="shared" si="3"/>
        <v>196</v>
      </c>
      <c r="P31" s="19">
        <f>SUM(C31:O31)</f>
        <v>9023</v>
      </c>
      <c r="Q31" s="14"/>
    </row>
    <row r="32" spans="1:17" ht="12.75">
      <c r="A32" s="45" t="s">
        <v>59</v>
      </c>
      <c r="B32" s="19"/>
      <c r="C32" s="11">
        <f>C31/C27*100</f>
        <v>36.134453781512605</v>
      </c>
      <c r="D32" s="11">
        <f aca="true" t="shared" si="4" ref="D32:P32">D31/D27*100</f>
        <v>69.14893617021278</v>
      </c>
      <c r="E32" s="11">
        <f t="shared" si="4"/>
        <v>60.50788091068301</v>
      </c>
      <c r="F32" s="11">
        <f t="shared" si="4"/>
        <v>65.88235294117646</v>
      </c>
      <c r="G32" s="11">
        <f t="shared" si="4"/>
        <v>58.25825825825825</v>
      </c>
      <c r="H32" s="11">
        <f t="shared" si="4"/>
        <v>60.317460317460316</v>
      </c>
      <c r="I32" s="11">
        <f t="shared" si="4"/>
        <v>52.083333333333336</v>
      </c>
      <c r="J32" s="11">
        <f t="shared" si="4"/>
        <v>59.30232558139535</v>
      </c>
      <c r="K32" s="11">
        <f t="shared" si="4"/>
        <v>41.77918983320095</v>
      </c>
      <c r="L32" s="11">
        <f t="shared" si="4"/>
        <v>48.95833333333333</v>
      </c>
      <c r="M32" s="11">
        <f t="shared" si="4"/>
        <v>61.83574879227053</v>
      </c>
      <c r="N32" s="11">
        <f t="shared" si="4"/>
        <v>55.55555555555556</v>
      </c>
      <c r="O32" s="11">
        <f t="shared" si="4"/>
        <v>63.022508038585215</v>
      </c>
      <c r="P32" s="19">
        <f t="shared" si="4"/>
        <v>57.08952863018032</v>
      </c>
      <c r="Q32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Q31" sqref="Q31"/>
    </sheetView>
  </sheetViews>
  <sheetFormatPr defaultColWidth="9.140625" defaultRowHeight="12.75"/>
  <cols>
    <col min="1" max="1" width="26.140625" style="0" bestFit="1" customWidth="1"/>
    <col min="2" max="2" width="23.57421875" style="0" bestFit="1" customWidth="1"/>
    <col min="3" max="17" width="6.7109375" style="0" customWidth="1"/>
  </cols>
  <sheetData>
    <row r="1" spans="1:19" ht="31.5">
      <c r="A1" s="24" t="s">
        <v>0</v>
      </c>
      <c r="B1" s="57" t="s">
        <v>63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7"/>
      <c r="S1" s="27"/>
    </row>
    <row r="2" spans="1:19" ht="138.75">
      <c r="A2" s="28" t="s">
        <v>42</v>
      </c>
      <c r="B2" s="29"/>
      <c r="C2" s="30" t="s">
        <v>44</v>
      </c>
      <c r="D2" s="31" t="s">
        <v>45</v>
      </c>
      <c r="E2" s="31" t="s">
        <v>46</v>
      </c>
      <c r="F2" s="31" t="s">
        <v>47</v>
      </c>
      <c r="G2" s="31" t="s">
        <v>48</v>
      </c>
      <c r="H2" s="31" t="s">
        <v>49</v>
      </c>
      <c r="I2" s="31" t="s">
        <v>50</v>
      </c>
      <c r="J2" s="31" t="s">
        <v>51</v>
      </c>
      <c r="K2" s="31" t="s">
        <v>52</v>
      </c>
      <c r="L2" s="31" t="s">
        <v>53</v>
      </c>
      <c r="M2" s="31" t="s">
        <v>54</v>
      </c>
      <c r="N2" s="31" t="s">
        <v>55</v>
      </c>
      <c r="O2" s="31" t="s">
        <v>56</v>
      </c>
      <c r="P2" s="31" t="s">
        <v>57</v>
      </c>
      <c r="Q2" s="29" t="s">
        <v>58</v>
      </c>
      <c r="R2" s="29" t="s">
        <v>14</v>
      </c>
      <c r="S2" s="29" t="s">
        <v>15</v>
      </c>
    </row>
    <row r="3" spans="1:19" ht="15">
      <c r="A3" s="32" t="s">
        <v>16</v>
      </c>
      <c r="B3" s="33" t="s">
        <v>17</v>
      </c>
      <c r="C3" s="4"/>
      <c r="D3" s="4"/>
      <c r="E3" s="4">
        <v>4</v>
      </c>
      <c r="F3" s="4"/>
      <c r="G3" s="4"/>
      <c r="H3" s="4"/>
      <c r="I3" s="4"/>
      <c r="J3" s="4">
        <v>2</v>
      </c>
      <c r="K3" s="4">
        <v>7</v>
      </c>
      <c r="L3" s="4"/>
      <c r="M3" s="4"/>
      <c r="N3" s="4"/>
      <c r="O3" s="4">
        <v>1</v>
      </c>
      <c r="P3" s="4">
        <v>1</v>
      </c>
      <c r="Q3" s="5">
        <v>6</v>
      </c>
      <c r="R3" s="34">
        <f>SUM(C3:Q3)</f>
        <v>21</v>
      </c>
      <c r="S3" s="35"/>
    </row>
    <row r="4" spans="1:19" ht="15">
      <c r="A4" s="32" t="s">
        <v>16</v>
      </c>
      <c r="B4" s="36" t="s">
        <v>18</v>
      </c>
      <c r="C4" s="4"/>
      <c r="D4" s="4"/>
      <c r="E4" s="4">
        <v>6</v>
      </c>
      <c r="F4" s="4"/>
      <c r="G4" s="4"/>
      <c r="H4" s="4">
        <v>1</v>
      </c>
      <c r="I4" s="4">
        <v>1</v>
      </c>
      <c r="J4" s="4"/>
      <c r="K4" s="4">
        <v>14</v>
      </c>
      <c r="L4" s="4"/>
      <c r="M4" s="4"/>
      <c r="N4" s="4">
        <v>1</v>
      </c>
      <c r="O4" s="4"/>
      <c r="P4" s="4">
        <v>3</v>
      </c>
      <c r="Q4" s="5">
        <v>14</v>
      </c>
      <c r="R4" s="32">
        <f aca="true" t="shared" si="0" ref="R4:R31">SUM(C4:Q4)</f>
        <v>40</v>
      </c>
      <c r="S4" s="35"/>
    </row>
    <row r="5" spans="1:19" ht="15">
      <c r="A5" s="32" t="s">
        <v>16</v>
      </c>
      <c r="B5" s="36" t="s">
        <v>19</v>
      </c>
      <c r="C5" s="4"/>
      <c r="D5" s="4"/>
      <c r="E5" s="4">
        <v>8</v>
      </c>
      <c r="F5" s="4">
        <v>1</v>
      </c>
      <c r="G5" s="4"/>
      <c r="H5" s="4">
        <v>1</v>
      </c>
      <c r="I5" s="4"/>
      <c r="J5" s="4"/>
      <c r="K5" s="4">
        <v>8</v>
      </c>
      <c r="L5" s="4"/>
      <c r="M5" s="4">
        <v>1</v>
      </c>
      <c r="N5" s="4"/>
      <c r="O5" s="4">
        <v>1</v>
      </c>
      <c r="P5" s="4">
        <v>1</v>
      </c>
      <c r="Q5" s="5">
        <v>7</v>
      </c>
      <c r="R5" s="32">
        <f t="shared" si="0"/>
        <v>28</v>
      </c>
      <c r="S5" s="35"/>
    </row>
    <row r="6" spans="1:19" ht="15">
      <c r="A6" s="32" t="s">
        <v>16</v>
      </c>
      <c r="B6" s="36" t="s">
        <v>20</v>
      </c>
      <c r="C6" s="4">
        <v>2</v>
      </c>
      <c r="D6" s="4">
        <v>2</v>
      </c>
      <c r="E6" s="55">
        <v>22</v>
      </c>
      <c r="F6" s="4">
        <v>1</v>
      </c>
      <c r="G6" s="4"/>
      <c r="H6" s="55">
        <v>5</v>
      </c>
      <c r="I6" s="4"/>
      <c r="J6" s="4">
        <v>1</v>
      </c>
      <c r="K6" s="55">
        <v>44</v>
      </c>
      <c r="L6" s="4"/>
      <c r="M6" s="4"/>
      <c r="N6" s="4">
        <v>1</v>
      </c>
      <c r="O6" s="4">
        <v>4</v>
      </c>
      <c r="P6" s="55">
        <v>3</v>
      </c>
      <c r="Q6" s="5">
        <v>38</v>
      </c>
      <c r="R6" s="32">
        <f t="shared" si="0"/>
        <v>123</v>
      </c>
      <c r="S6" s="35"/>
    </row>
    <row r="7" spans="1:19" ht="12.75">
      <c r="A7" s="32" t="s">
        <v>16</v>
      </c>
      <c r="B7" s="3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32">
        <f t="shared" si="0"/>
        <v>0</v>
      </c>
      <c r="S7" s="35"/>
    </row>
    <row r="8" spans="1:19" ht="12.75">
      <c r="A8" s="38" t="s">
        <v>16</v>
      </c>
      <c r="B8" s="39" t="s">
        <v>21</v>
      </c>
      <c r="C8" s="8"/>
      <c r="D8" s="8"/>
      <c r="E8" s="8">
        <v>3</v>
      </c>
      <c r="F8" s="8"/>
      <c r="G8" s="8"/>
      <c r="H8" s="8">
        <v>1</v>
      </c>
      <c r="I8" s="8"/>
      <c r="J8" s="8">
        <v>3</v>
      </c>
      <c r="K8" s="8">
        <v>3</v>
      </c>
      <c r="L8" s="8"/>
      <c r="M8" s="8"/>
      <c r="N8" s="8"/>
      <c r="O8" s="8">
        <v>1</v>
      </c>
      <c r="P8" s="8"/>
      <c r="Q8" s="9">
        <v>2</v>
      </c>
      <c r="R8" s="38">
        <f t="shared" si="0"/>
        <v>13</v>
      </c>
      <c r="S8" s="40">
        <f>SUM(R3:R8)</f>
        <v>225</v>
      </c>
    </row>
    <row r="9" spans="1:19" ht="15">
      <c r="A9" s="32" t="s">
        <v>22</v>
      </c>
      <c r="B9" s="36" t="s">
        <v>23</v>
      </c>
      <c r="C9" s="4"/>
      <c r="D9" s="4"/>
      <c r="E9" s="55">
        <v>2</v>
      </c>
      <c r="F9" s="4"/>
      <c r="G9" s="4"/>
      <c r="H9" s="4"/>
      <c r="I9" s="4"/>
      <c r="J9" s="4"/>
      <c r="K9" s="55">
        <v>6</v>
      </c>
      <c r="L9" s="4"/>
      <c r="M9" s="4"/>
      <c r="N9" s="4"/>
      <c r="O9" s="55">
        <v>1</v>
      </c>
      <c r="P9" s="4"/>
      <c r="Q9" s="5">
        <v>2</v>
      </c>
      <c r="R9" s="32">
        <f t="shared" si="0"/>
        <v>11</v>
      </c>
      <c r="S9" s="35"/>
    </row>
    <row r="10" spans="1:19" ht="15">
      <c r="A10" s="32" t="s">
        <v>22</v>
      </c>
      <c r="B10" s="36" t="s">
        <v>24</v>
      </c>
      <c r="C10" s="4"/>
      <c r="D10" s="4"/>
      <c r="E10" s="55">
        <v>2</v>
      </c>
      <c r="F10" s="4"/>
      <c r="G10" s="4"/>
      <c r="H10" s="4"/>
      <c r="I10" s="4"/>
      <c r="J10" s="4"/>
      <c r="K10" s="55">
        <v>18</v>
      </c>
      <c r="L10" s="4"/>
      <c r="M10" s="4"/>
      <c r="N10" s="4"/>
      <c r="O10" s="4"/>
      <c r="P10" s="4"/>
      <c r="Q10" s="5">
        <v>1</v>
      </c>
      <c r="R10" s="32">
        <f t="shared" si="0"/>
        <v>21</v>
      </c>
      <c r="S10" s="35"/>
    </row>
    <row r="11" spans="1:19" ht="15">
      <c r="A11" s="32" t="s">
        <v>22</v>
      </c>
      <c r="B11" s="36" t="s">
        <v>25</v>
      </c>
      <c r="C11" s="4"/>
      <c r="D11" s="4"/>
      <c r="E11" s="4"/>
      <c r="F11" s="4"/>
      <c r="G11" s="4"/>
      <c r="H11" s="4"/>
      <c r="I11" s="4"/>
      <c r="J11" s="4"/>
      <c r="K11" s="55">
        <v>6</v>
      </c>
      <c r="L11" s="4"/>
      <c r="M11" s="4"/>
      <c r="N11" s="4"/>
      <c r="O11" s="4"/>
      <c r="P11" s="4"/>
      <c r="Q11" s="5">
        <v>4</v>
      </c>
      <c r="R11" s="32">
        <f>SUM(C11:Q11)</f>
        <v>10</v>
      </c>
      <c r="S11" s="35"/>
    </row>
    <row r="12" spans="1:19" ht="15">
      <c r="A12" s="32" t="s">
        <v>22</v>
      </c>
      <c r="B12" s="36" t="s">
        <v>26</v>
      </c>
      <c r="C12" s="4"/>
      <c r="D12" s="4"/>
      <c r="E12" s="55">
        <v>24</v>
      </c>
      <c r="F12" s="4">
        <v>1</v>
      </c>
      <c r="G12" s="4"/>
      <c r="H12" s="4">
        <v>2</v>
      </c>
      <c r="I12" s="4"/>
      <c r="J12" s="4">
        <v>1</v>
      </c>
      <c r="K12" s="55">
        <v>122</v>
      </c>
      <c r="L12" s="4"/>
      <c r="M12" s="4"/>
      <c r="N12" s="4">
        <v>1</v>
      </c>
      <c r="O12" s="4">
        <v>3</v>
      </c>
      <c r="P12" s="4"/>
      <c r="Q12" s="5">
        <v>32</v>
      </c>
      <c r="R12" s="32">
        <f t="shared" si="0"/>
        <v>186</v>
      </c>
      <c r="S12" s="35"/>
    </row>
    <row r="13" spans="1:19" ht="12.75">
      <c r="A13" s="32" t="s">
        <v>22</v>
      </c>
      <c r="B13" s="37"/>
      <c r="C13" s="4"/>
      <c r="D13" s="4"/>
      <c r="E13" s="4"/>
      <c r="F13" s="4"/>
      <c r="G13" s="4"/>
      <c r="H13" s="4"/>
      <c r="I13" s="4"/>
      <c r="J13" s="4"/>
      <c r="K13" s="55"/>
      <c r="L13" s="4"/>
      <c r="M13" s="4"/>
      <c r="N13" s="4"/>
      <c r="O13" s="4"/>
      <c r="P13" s="4"/>
      <c r="Q13" s="5"/>
      <c r="R13" s="32">
        <f t="shared" si="0"/>
        <v>0</v>
      </c>
      <c r="S13" s="35"/>
    </row>
    <row r="14" spans="1:19" ht="12.75">
      <c r="A14" s="38" t="s">
        <v>22</v>
      </c>
      <c r="B14" s="39" t="s">
        <v>21</v>
      </c>
      <c r="C14" s="8"/>
      <c r="D14" s="8"/>
      <c r="E14" s="8">
        <v>3</v>
      </c>
      <c r="F14" s="8"/>
      <c r="G14" s="8"/>
      <c r="H14" s="8"/>
      <c r="I14" s="8"/>
      <c r="J14" s="8"/>
      <c r="K14" s="8">
        <v>12</v>
      </c>
      <c r="L14" s="8"/>
      <c r="M14" s="8"/>
      <c r="N14" s="8"/>
      <c r="O14" s="8">
        <v>1</v>
      </c>
      <c r="P14" s="8">
        <v>1</v>
      </c>
      <c r="Q14" s="9">
        <v>6</v>
      </c>
      <c r="R14" s="38">
        <f t="shared" si="0"/>
        <v>23</v>
      </c>
      <c r="S14" s="40">
        <f>SUM(R9:R14)</f>
        <v>251</v>
      </c>
    </row>
    <row r="15" spans="1:19" ht="15">
      <c r="A15" s="32" t="s">
        <v>27</v>
      </c>
      <c r="B15" s="36" t="s">
        <v>28</v>
      </c>
      <c r="C15" s="4"/>
      <c r="D15" s="4">
        <v>3</v>
      </c>
      <c r="E15" s="55">
        <v>21</v>
      </c>
      <c r="F15" s="4">
        <v>2</v>
      </c>
      <c r="G15" s="4"/>
      <c r="H15" s="4">
        <v>6</v>
      </c>
      <c r="I15" s="4"/>
      <c r="J15" s="4">
        <v>2</v>
      </c>
      <c r="K15" s="55">
        <v>35</v>
      </c>
      <c r="L15" s="4"/>
      <c r="M15" s="4"/>
      <c r="N15" s="4">
        <v>1</v>
      </c>
      <c r="O15" s="4">
        <v>2</v>
      </c>
      <c r="P15" s="4"/>
      <c r="Q15" s="5">
        <v>18</v>
      </c>
      <c r="R15" s="32">
        <f t="shared" si="0"/>
        <v>90</v>
      </c>
      <c r="S15" s="35"/>
    </row>
    <row r="16" spans="1:19" ht="15">
      <c r="A16" s="32" t="s">
        <v>27</v>
      </c>
      <c r="B16" s="36" t="s">
        <v>29</v>
      </c>
      <c r="C16" s="4"/>
      <c r="D16" s="4"/>
      <c r="E16" s="55">
        <v>6</v>
      </c>
      <c r="F16" s="4"/>
      <c r="G16" s="4"/>
      <c r="H16" s="4"/>
      <c r="I16" s="4"/>
      <c r="J16" s="4">
        <v>1</v>
      </c>
      <c r="K16" s="55">
        <v>12</v>
      </c>
      <c r="L16" s="4"/>
      <c r="M16" s="4"/>
      <c r="N16" s="4"/>
      <c r="O16" s="55">
        <v>3</v>
      </c>
      <c r="P16" s="4"/>
      <c r="Q16" s="5">
        <v>4</v>
      </c>
      <c r="R16" s="32">
        <f t="shared" si="0"/>
        <v>26</v>
      </c>
      <c r="S16" s="35"/>
    </row>
    <row r="17" spans="1:19" ht="15">
      <c r="A17" s="32" t="s">
        <v>27</v>
      </c>
      <c r="B17" s="36" t="s">
        <v>30</v>
      </c>
      <c r="C17" s="4">
        <v>17</v>
      </c>
      <c r="D17" s="4">
        <v>9</v>
      </c>
      <c r="E17" s="55">
        <v>205</v>
      </c>
      <c r="F17" s="4">
        <v>10</v>
      </c>
      <c r="G17" s="55">
        <v>6</v>
      </c>
      <c r="H17" s="55">
        <v>42</v>
      </c>
      <c r="I17" s="55">
        <v>4</v>
      </c>
      <c r="J17" s="55">
        <v>14</v>
      </c>
      <c r="K17" s="55">
        <v>525</v>
      </c>
      <c r="L17" s="55">
        <v>2</v>
      </c>
      <c r="M17" s="55">
        <v>5</v>
      </c>
      <c r="N17" s="55">
        <v>8</v>
      </c>
      <c r="O17" s="55">
        <v>31</v>
      </c>
      <c r="P17" s="4">
        <v>15</v>
      </c>
      <c r="Q17" s="5">
        <v>218</v>
      </c>
      <c r="R17" s="32">
        <f t="shared" si="0"/>
        <v>1111</v>
      </c>
      <c r="S17" s="35"/>
    </row>
    <row r="18" spans="1:19" ht="15">
      <c r="A18" s="32" t="s">
        <v>27</v>
      </c>
      <c r="B18" s="36" t="s">
        <v>31</v>
      </c>
      <c r="C18" s="4">
        <v>2</v>
      </c>
      <c r="D18" s="4">
        <v>2</v>
      </c>
      <c r="E18" s="55">
        <v>6</v>
      </c>
      <c r="F18" s="4">
        <v>2</v>
      </c>
      <c r="G18" s="55">
        <v>2</v>
      </c>
      <c r="H18" s="55">
        <v>2</v>
      </c>
      <c r="I18" s="4"/>
      <c r="J18" s="55">
        <v>1</v>
      </c>
      <c r="K18" s="55">
        <v>40</v>
      </c>
      <c r="L18" s="4"/>
      <c r="M18" s="4"/>
      <c r="N18" s="4">
        <v>1</v>
      </c>
      <c r="O18" s="55">
        <v>2</v>
      </c>
      <c r="P18" s="4">
        <v>2</v>
      </c>
      <c r="Q18" s="5">
        <v>17</v>
      </c>
      <c r="R18" s="32">
        <f t="shared" si="0"/>
        <v>79</v>
      </c>
      <c r="S18" s="35"/>
    </row>
    <row r="19" spans="1:19" ht="12.75">
      <c r="A19" s="32" t="s">
        <v>27</v>
      </c>
      <c r="B19" s="3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32">
        <f t="shared" si="0"/>
        <v>0</v>
      </c>
      <c r="S19" s="35"/>
    </row>
    <row r="20" spans="1:19" ht="12.75">
      <c r="A20" s="38" t="s">
        <v>27</v>
      </c>
      <c r="B20" s="39" t="s">
        <v>21</v>
      </c>
      <c r="C20" s="8"/>
      <c r="D20" s="8"/>
      <c r="E20" s="8">
        <v>3</v>
      </c>
      <c r="F20" s="8">
        <v>1</v>
      </c>
      <c r="G20" s="8"/>
      <c r="H20" s="8">
        <v>2</v>
      </c>
      <c r="I20" s="8"/>
      <c r="J20" s="8">
        <v>2</v>
      </c>
      <c r="K20" s="8">
        <v>9</v>
      </c>
      <c r="L20" s="8"/>
      <c r="M20" s="8"/>
      <c r="N20" s="8"/>
      <c r="O20" s="8"/>
      <c r="P20" s="8"/>
      <c r="Q20" s="9">
        <v>10</v>
      </c>
      <c r="R20" s="38">
        <f t="shared" si="0"/>
        <v>27</v>
      </c>
      <c r="S20" s="40">
        <f>SUM(R15:R20)</f>
        <v>1333</v>
      </c>
    </row>
    <row r="21" spans="1:19" ht="15">
      <c r="A21" s="32" t="s">
        <v>32</v>
      </c>
      <c r="B21" s="36" t="s">
        <v>33</v>
      </c>
      <c r="C21" s="4"/>
      <c r="D21" s="4">
        <v>4</v>
      </c>
      <c r="E21" s="55">
        <v>18</v>
      </c>
      <c r="F21" s="55">
        <v>1</v>
      </c>
      <c r="G21" s="4"/>
      <c r="H21" s="55">
        <v>1</v>
      </c>
      <c r="I21" s="4"/>
      <c r="J21" s="4"/>
      <c r="K21" s="55">
        <v>34</v>
      </c>
      <c r="L21" s="4"/>
      <c r="M21" s="4"/>
      <c r="N21" s="4"/>
      <c r="O21" s="55">
        <v>2</v>
      </c>
      <c r="P21" s="4">
        <v>1</v>
      </c>
      <c r="Q21" s="5">
        <v>11</v>
      </c>
      <c r="R21" s="32">
        <f t="shared" si="0"/>
        <v>72</v>
      </c>
      <c r="S21" s="35"/>
    </row>
    <row r="22" spans="1:19" ht="15">
      <c r="A22" s="32" t="s">
        <v>32</v>
      </c>
      <c r="B22" s="36" t="s">
        <v>34</v>
      </c>
      <c r="C22" s="4">
        <v>47</v>
      </c>
      <c r="D22" s="55">
        <v>22</v>
      </c>
      <c r="E22" s="55">
        <v>218</v>
      </c>
      <c r="F22" s="55">
        <v>7</v>
      </c>
      <c r="G22" s="55">
        <v>19</v>
      </c>
      <c r="H22" s="55">
        <v>64</v>
      </c>
      <c r="I22" s="55">
        <v>22</v>
      </c>
      <c r="J22" s="55">
        <v>24</v>
      </c>
      <c r="K22" s="55">
        <v>390</v>
      </c>
      <c r="L22" s="55">
        <v>6</v>
      </c>
      <c r="M22" s="55">
        <v>7</v>
      </c>
      <c r="N22" s="55">
        <v>2</v>
      </c>
      <c r="O22" s="55">
        <v>22</v>
      </c>
      <c r="P22" s="55">
        <v>16</v>
      </c>
      <c r="Q22" s="5">
        <v>238</v>
      </c>
      <c r="R22" s="32">
        <f t="shared" si="0"/>
        <v>1104</v>
      </c>
      <c r="S22" s="35"/>
    </row>
    <row r="23" spans="1:19" ht="15">
      <c r="A23" s="32" t="s">
        <v>32</v>
      </c>
      <c r="B23" s="36" t="s">
        <v>35</v>
      </c>
      <c r="C23" s="4">
        <v>1</v>
      </c>
      <c r="D23" s="4"/>
      <c r="E23" s="55">
        <v>10</v>
      </c>
      <c r="F23" s="4"/>
      <c r="G23" s="4"/>
      <c r="H23" s="55">
        <v>3</v>
      </c>
      <c r="I23" s="4"/>
      <c r="J23" s="4"/>
      <c r="K23" s="55">
        <v>42</v>
      </c>
      <c r="L23" s="4">
        <v>3</v>
      </c>
      <c r="M23" s="4"/>
      <c r="N23" s="4"/>
      <c r="O23" s="55">
        <v>1</v>
      </c>
      <c r="P23" s="55">
        <v>3</v>
      </c>
      <c r="Q23" s="5">
        <v>20</v>
      </c>
      <c r="R23" s="32">
        <f t="shared" si="0"/>
        <v>83</v>
      </c>
      <c r="S23" s="35"/>
    </row>
    <row r="24" spans="1:19" ht="15">
      <c r="A24" s="32" t="s">
        <v>32</v>
      </c>
      <c r="B24" s="36" t="s">
        <v>36</v>
      </c>
      <c r="C24" s="4">
        <v>2</v>
      </c>
      <c r="D24" s="4"/>
      <c r="E24" s="55">
        <v>19</v>
      </c>
      <c r="F24" s="55">
        <v>1</v>
      </c>
      <c r="G24" s="4">
        <v>1</v>
      </c>
      <c r="H24" s="55">
        <v>9</v>
      </c>
      <c r="I24" s="4"/>
      <c r="J24" s="4"/>
      <c r="K24" s="55">
        <v>76</v>
      </c>
      <c r="L24" s="4">
        <v>1</v>
      </c>
      <c r="M24" s="4"/>
      <c r="N24" s="4">
        <v>5</v>
      </c>
      <c r="O24" s="4"/>
      <c r="P24" s="55">
        <v>2</v>
      </c>
      <c r="Q24" s="5">
        <v>42</v>
      </c>
      <c r="R24" s="32">
        <f t="shared" si="0"/>
        <v>158</v>
      </c>
      <c r="S24" s="35"/>
    </row>
    <row r="25" spans="1:19" ht="12.75">
      <c r="A25" s="32" t="s">
        <v>32</v>
      </c>
      <c r="B25" s="3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32">
        <f t="shared" si="0"/>
        <v>0</v>
      </c>
      <c r="S25" s="35"/>
    </row>
    <row r="26" spans="1:19" ht="12.75">
      <c r="A26" s="38" t="s">
        <v>32</v>
      </c>
      <c r="B26" s="39" t="s">
        <v>21</v>
      </c>
      <c r="C26" s="8">
        <v>1</v>
      </c>
      <c r="D26" s="8"/>
      <c r="E26" s="8">
        <v>7</v>
      </c>
      <c r="F26" s="8">
        <v>1</v>
      </c>
      <c r="G26" s="8"/>
      <c r="H26" s="8">
        <v>1</v>
      </c>
      <c r="I26" s="8"/>
      <c r="J26" s="8">
        <v>1</v>
      </c>
      <c r="K26" s="8">
        <v>12</v>
      </c>
      <c r="L26" s="8"/>
      <c r="M26" s="8"/>
      <c r="N26" s="8"/>
      <c r="O26" s="8"/>
      <c r="P26" s="8"/>
      <c r="Q26" s="9">
        <v>8</v>
      </c>
      <c r="R26" s="38">
        <f t="shared" si="0"/>
        <v>31</v>
      </c>
      <c r="S26" s="40">
        <f>SUM(R21:R26)</f>
        <v>1448</v>
      </c>
    </row>
    <row r="27" spans="1:19" ht="12.75">
      <c r="A27" s="41" t="s">
        <v>37</v>
      </c>
      <c r="B27" s="42"/>
      <c r="C27" s="12">
        <v>90</v>
      </c>
      <c r="D27" s="12">
        <v>61</v>
      </c>
      <c r="E27" s="12">
        <v>1026</v>
      </c>
      <c r="F27" s="12">
        <v>54</v>
      </c>
      <c r="G27" s="12">
        <v>37</v>
      </c>
      <c r="H27" s="12">
        <v>217</v>
      </c>
      <c r="I27" s="12">
        <v>33</v>
      </c>
      <c r="J27" s="12">
        <v>70</v>
      </c>
      <c r="K27" s="12">
        <v>2425</v>
      </c>
      <c r="L27" s="12">
        <v>27</v>
      </c>
      <c r="M27" s="12">
        <v>21</v>
      </c>
      <c r="N27" s="12">
        <v>36</v>
      </c>
      <c r="O27" s="12">
        <v>122</v>
      </c>
      <c r="P27" s="12">
        <v>65</v>
      </c>
      <c r="Q27" s="13">
        <v>1188</v>
      </c>
      <c r="R27" s="41">
        <f t="shared" si="0"/>
        <v>5472</v>
      </c>
      <c r="S27" s="42"/>
    </row>
    <row r="28" spans="1:19" ht="12.75">
      <c r="A28" s="41" t="s">
        <v>38</v>
      </c>
      <c r="B28" s="42"/>
      <c r="C28" s="43">
        <f aca="true" t="shared" si="1" ref="C28:Q28">SUM(C3:C26)</f>
        <v>72</v>
      </c>
      <c r="D28" s="43">
        <f t="shared" si="1"/>
        <v>42</v>
      </c>
      <c r="E28" s="43">
        <f t="shared" si="1"/>
        <v>587</v>
      </c>
      <c r="F28" s="43">
        <f t="shared" si="1"/>
        <v>28</v>
      </c>
      <c r="G28" s="43">
        <f t="shared" si="1"/>
        <v>28</v>
      </c>
      <c r="H28" s="43">
        <f t="shared" si="1"/>
        <v>140</v>
      </c>
      <c r="I28" s="43">
        <f t="shared" si="1"/>
        <v>27</v>
      </c>
      <c r="J28" s="43">
        <f t="shared" si="1"/>
        <v>52</v>
      </c>
      <c r="K28" s="43">
        <f t="shared" si="1"/>
        <v>1415</v>
      </c>
      <c r="L28" s="43">
        <f t="shared" si="1"/>
        <v>12</v>
      </c>
      <c r="M28" s="43">
        <f t="shared" si="1"/>
        <v>13</v>
      </c>
      <c r="N28" s="43">
        <f t="shared" si="1"/>
        <v>20</v>
      </c>
      <c r="O28" s="43">
        <f t="shared" si="1"/>
        <v>75</v>
      </c>
      <c r="P28" s="43">
        <f t="shared" si="1"/>
        <v>48</v>
      </c>
      <c r="Q28" s="42">
        <f t="shared" si="1"/>
        <v>698</v>
      </c>
      <c r="R28" s="41">
        <f t="shared" si="0"/>
        <v>3257</v>
      </c>
      <c r="S28" s="42"/>
    </row>
    <row r="29" spans="1:19" ht="12.75">
      <c r="A29" s="32" t="s">
        <v>39</v>
      </c>
      <c r="B29" s="35"/>
      <c r="C29" s="4"/>
      <c r="D29" s="4"/>
      <c r="E29" s="55">
        <v>4</v>
      </c>
      <c r="F29" s="4"/>
      <c r="G29" s="4"/>
      <c r="H29" s="4"/>
      <c r="I29" s="4"/>
      <c r="J29" s="4"/>
      <c r="K29" s="55">
        <v>23</v>
      </c>
      <c r="L29" s="4"/>
      <c r="M29" s="4"/>
      <c r="N29" s="4"/>
      <c r="O29" s="4"/>
      <c r="P29" s="4">
        <v>2</v>
      </c>
      <c r="Q29" s="5">
        <v>8</v>
      </c>
      <c r="R29" s="32">
        <f t="shared" si="0"/>
        <v>37</v>
      </c>
      <c r="S29" s="35"/>
    </row>
    <row r="30" spans="1:19" ht="12.75">
      <c r="A30" s="38" t="s">
        <v>40</v>
      </c>
      <c r="B30" s="40"/>
      <c r="C30" s="8">
        <v>1</v>
      </c>
      <c r="D30" s="8"/>
      <c r="E30" s="8">
        <v>18</v>
      </c>
      <c r="F30" s="8">
        <v>3</v>
      </c>
      <c r="G30" s="8">
        <v>1</v>
      </c>
      <c r="H30" s="8">
        <v>4</v>
      </c>
      <c r="I30" s="8">
        <v>2</v>
      </c>
      <c r="J30" s="8">
        <v>1</v>
      </c>
      <c r="K30" s="8">
        <v>72</v>
      </c>
      <c r="L30" s="8"/>
      <c r="M30" s="8"/>
      <c r="N30" s="8"/>
      <c r="O30" s="8">
        <v>5</v>
      </c>
      <c r="P30" s="8">
        <v>3</v>
      </c>
      <c r="Q30" s="9">
        <v>18</v>
      </c>
      <c r="R30" s="38">
        <f t="shared" si="0"/>
        <v>128</v>
      </c>
      <c r="S30" s="40"/>
    </row>
    <row r="31" spans="1:19" ht="12.75">
      <c r="A31" s="41" t="s">
        <v>41</v>
      </c>
      <c r="B31" s="42"/>
      <c r="C31" s="43">
        <f>SUM(C28:C30)</f>
        <v>73</v>
      </c>
      <c r="D31" s="43">
        <f>SUM(D28:D30)</f>
        <v>42</v>
      </c>
      <c r="E31" s="43">
        <f>SUM(E28:E30)</f>
        <v>609</v>
      </c>
      <c r="F31" s="43">
        <f aca="true" t="shared" si="2" ref="F31:Q31">SUM(F28:F30)</f>
        <v>31</v>
      </c>
      <c r="G31" s="43">
        <f t="shared" si="2"/>
        <v>29</v>
      </c>
      <c r="H31" s="43">
        <f t="shared" si="2"/>
        <v>144</v>
      </c>
      <c r="I31" s="43">
        <f t="shared" si="2"/>
        <v>29</v>
      </c>
      <c r="J31" s="43">
        <f t="shared" si="2"/>
        <v>53</v>
      </c>
      <c r="K31" s="43">
        <f t="shared" si="2"/>
        <v>1510</v>
      </c>
      <c r="L31" s="43">
        <f t="shared" si="2"/>
        <v>12</v>
      </c>
      <c r="M31" s="43">
        <f t="shared" si="2"/>
        <v>13</v>
      </c>
      <c r="N31" s="43">
        <f t="shared" si="2"/>
        <v>20</v>
      </c>
      <c r="O31" s="43">
        <f t="shared" si="2"/>
        <v>80</v>
      </c>
      <c r="P31" s="43">
        <f t="shared" si="2"/>
        <v>53</v>
      </c>
      <c r="Q31" s="42">
        <f t="shared" si="2"/>
        <v>724</v>
      </c>
      <c r="R31" s="41">
        <f t="shared" si="0"/>
        <v>3422</v>
      </c>
      <c r="S31" s="42"/>
    </row>
    <row r="32" spans="1:19" ht="12.75">
      <c r="A32" s="44" t="s">
        <v>59</v>
      </c>
      <c r="B32" s="41"/>
      <c r="C32" s="43">
        <f>C31/C27*100</f>
        <v>81.11111111111111</v>
      </c>
      <c r="D32" s="43">
        <f aca="true" t="shared" si="3" ref="D32:R32">D31/D27*100</f>
        <v>68.85245901639344</v>
      </c>
      <c r="E32" s="43">
        <f t="shared" si="3"/>
        <v>59.356725146198826</v>
      </c>
      <c r="F32" s="43">
        <f t="shared" si="3"/>
        <v>57.407407407407405</v>
      </c>
      <c r="G32" s="43">
        <f t="shared" si="3"/>
        <v>78.37837837837837</v>
      </c>
      <c r="H32" s="43">
        <f t="shared" si="3"/>
        <v>66.3594470046083</v>
      </c>
      <c r="I32" s="43">
        <f t="shared" si="3"/>
        <v>87.87878787878788</v>
      </c>
      <c r="J32" s="43">
        <f t="shared" si="3"/>
        <v>75.71428571428571</v>
      </c>
      <c r="K32" s="43">
        <f t="shared" si="3"/>
        <v>62.2680412371134</v>
      </c>
      <c r="L32" s="43">
        <f t="shared" si="3"/>
        <v>44.44444444444444</v>
      </c>
      <c r="M32" s="43">
        <f t="shared" si="3"/>
        <v>61.904761904761905</v>
      </c>
      <c r="N32" s="43">
        <f t="shared" si="3"/>
        <v>55.55555555555556</v>
      </c>
      <c r="O32" s="43">
        <f t="shared" si="3"/>
        <v>65.57377049180327</v>
      </c>
      <c r="P32" s="43">
        <f t="shared" si="3"/>
        <v>81.53846153846153</v>
      </c>
      <c r="Q32" s="43">
        <f t="shared" si="3"/>
        <v>60.94276094276094</v>
      </c>
      <c r="R32" s="41">
        <f t="shared" si="3"/>
        <v>62.53654970760234</v>
      </c>
      <c r="S32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 Stender</dc:creator>
  <cp:keywords/>
  <dc:description/>
  <cp:lastModifiedBy>Bruger</cp:lastModifiedBy>
  <dcterms:created xsi:type="dcterms:W3CDTF">2011-09-07T06:05:29Z</dcterms:created>
  <dcterms:modified xsi:type="dcterms:W3CDTF">2012-04-12T16:13:24Z</dcterms:modified>
  <cp:category/>
  <cp:version/>
  <cp:contentType/>
  <cp:contentStatus/>
</cp:coreProperties>
</file>