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955" activeTab="1"/>
  </bookViews>
  <sheets>
    <sheet name="Foreløbigt_resultat" sheetId="1" r:id="rId1"/>
    <sheet name="Endeligt_resulta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<sst xmlns="http://schemas.openxmlformats.org/spreadsheetml/2006/main" count="118" uniqueCount="41">
  <si>
    <t>Folketingsvalg 2011</t>
  </si>
  <si>
    <t>Foreløbige tal</t>
  </si>
  <si>
    <t>Kandidattotal</t>
  </si>
  <si>
    <t>Partitotal</t>
  </si>
  <si>
    <t>Atassut</t>
  </si>
  <si>
    <t>Arnannguaq Blytmann</t>
  </si>
  <si>
    <t>Hans Lyberth</t>
  </si>
  <si>
    <t>Knud Kristiansen</t>
  </si>
  <si>
    <t>Steen Lynge</t>
  </si>
  <si>
    <t>Partistemmer</t>
  </si>
  <si>
    <t>Demokraatit</t>
  </si>
  <si>
    <t>Ane Lone Bagger</t>
  </si>
  <si>
    <t>Aviaaja Karlshøj Poulsen</t>
  </si>
  <si>
    <t>Michael Rosing</t>
  </si>
  <si>
    <t>Niels Thomsen</t>
  </si>
  <si>
    <t>Inuit Ataqatgiit</t>
  </si>
  <si>
    <t>Johan Lund Olsen</t>
  </si>
  <si>
    <t>Nikoline Ziemer</t>
  </si>
  <si>
    <t>Sara Olsvig</t>
  </si>
  <si>
    <t>Sofia Rossen</t>
  </si>
  <si>
    <t>Siumut</t>
  </si>
  <si>
    <t>Akitsinnguaq Olsen</t>
  </si>
  <si>
    <t>Doris Jakobsen</t>
  </si>
  <si>
    <t>Nick Nielsen</t>
  </si>
  <si>
    <t>Vittus Qujaukitsoq</t>
  </si>
  <si>
    <t>Antal stemmeberettigede</t>
  </si>
  <si>
    <t>I alt antal gyldige stemmer</t>
  </si>
  <si>
    <t>Blanke stemmesedler</t>
  </si>
  <si>
    <t>Andre ugyldige stemmesedler</t>
  </si>
  <si>
    <t>I alt afgivne stemmer</t>
  </si>
  <si>
    <t>Opsummering</t>
  </si>
  <si>
    <t>Syd</t>
  </si>
  <si>
    <t>Midt</t>
  </si>
  <si>
    <t>Øst-vest</t>
  </si>
  <si>
    <t>Nord</t>
  </si>
  <si>
    <t>Stemmeprocent</t>
  </si>
  <si>
    <t>Endelige tal</t>
  </si>
  <si>
    <t>Kujalleq</t>
  </si>
  <si>
    <t>Sermersooq</t>
  </si>
  <si>
    <t>Qeqqata</t>
  </si>
  <si>
    <t>Qaasuitsup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</si>
</sst>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3" applyNumberFormat="0" applyAlignment="0" applyProtection="0"/>
    <xf numFmtId="0" fontId="30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0" fillId="33" borderId="15" xfId="0" applyFill="1" applyBorder="1" applyAlignment="1">
      <alignment textRotation="180"/>
    </xf>
    <xf numFmtId="0" fontId="0" fillId="33" borderId="16" xfId="0" applyFill="1" applyBorder="1" applyAlignment="1">
      <alignment textRotation="180"/>
    </xf>
    <xf numFmtId="0" fontId="0" fillId="33" borderId="10" xfId="0" applyFill="1" applyBorder="1" applyAlignment="1">
      <alignment textRotation="180"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neark%20til%20stemmeopsamling_&#248;v_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gneark%20til%20stemmeopsamling_m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løbigt_resultat_ØV"/>
      <sheetName val="Foreløbigt_resultat_S"/>
      <sheetName val="Endeligt_resultat_ØV"/>
      <sheetName val="Endeligt_resultat_S"/>
    </sheetNames>
    <sheetDataSet>
      <sheetData sheetId="2">
        <row r="3">
          <cell r="P3">
            <v>29</v>
          </cell>
        </row>
        <row r="4">
          <cell r="P4">
            <v>77</v>
          </cell>
        </row>
        <row r="5">
          <cell r="P5">
            <v>38</v>
          </cell>
        </row>
        <row r="6">
          <cell r="P6">
            <v>364</v>
          </cell>
        </row>
        <row r="7">
          <cell r="P7">
            <v>0</v>
          </cell>
        </row>
        <row r="8">
          <cell r="P8">
            <v>49</v>
          </cell>
        </row>
        <row r="9">
          <cell r="P9">
            <v>61</v>
          </cell>
        </row>
        <row r="10">
          <cell r="P10">
            <v>215</v>
          </cell>
        </row>
        <row r="11">
          <cell r="P11">
            <v>135</v>
          </cell>
        </row>
        <row r="12">
          <cell r="P12">
            <v>901</v>
          </cell>
        </row>
        <row r="13">
          <cell r="P13">
            <v>0</v>
          </cell>
        </row>
        <row r="14">
          <cell r="P14">
            <v>163</v>
          </cell>
        </row>
        <row r="15">
          <cell r="P15">
            <v>333</v>
          </cell>
        </row>
        <row r="16">
          <cell r="P16">
            <v>136</v>
          </cell>
        </row>
        <row r="17">
          <cell r="P17">
            <v>3000</v>
          </cell>
        </row>
        <row r="18">
          <cell r="P18">
            <v>216</v>
          </cell>
        </row>
        <row r="19">
          <cell r="P19">
            <v>0</v>
          </cell>
        </row>
        <row r="20">
          <cell r="P20">
            <v>190</v>
          </cell>
        </row>
        <row r="21">
          <cell r="P21">
            <v>162</v>
          </cell>
        </row>
        <row r="22">
          <cell r="P22">
            <v>1694</v>
          </cell>
        </row>
        <row r="23">
          <cell r="P23">
            <v>255</v>
          </cell>
        </row>
        <row r="24">
          <cell r="P24">
            <v>407</v>
          </cell>
        </row>
        <row r="25">
          <cell r="P25">
            <v>0</v>
          </cell>
        </row>
        <row r="26">
          <cell r="P26">
            <v>83</v>
          </cell>
        </row>
        <row r="27">
          <cell r="P27">
            <v>15805</v>
          </cell>
        </row>
        <row r="28">
          <cell r="P28">
            <v>8508</v>
          </cell>
        </row>
        <row r="29">
          <cell r="P29">
            <v>117</v>
          </cell>
        </row>
        <row r="30">
          <cell r="P30">
            <v>398</v>
          </cell>
        </row>
        <row r="31">
          <cell r="P31">
            <v>9023</v>
          </cell>
        </row>
      </sheetData>
      <sheetData sheetId="3">
        <row r="3">
          <cell r="R3">
            <v>21</v>
          </cell>
        </row>
        <row r="4">
          <cell r="R4">
            <v>40</v>
          </cell>
        </row>
        <row r="5">
          <cell r="R5">
            <v>28</v>
          </cell>
        </row>
        <row r="6">
          <cell r="R6">
            <v>123</v>
          </cell>
        </row>
        <row r="7">
          <cell r="R7">
            <v>0</v>
          </cell>
        </row>
        <row r="8">
          <cell r="R8">
            <v>13</v>
          </cell>
        </row>
        <row r="9">
          <cell r="R9">
            <v>11</v>
          </cell>
        </row>
        <row r="10">
          <cell r="R10">
            <v>21</v>
          </cell>
        </row>
        <row r="11">
          <cell r="R11">
            <v>10</v>
          </cell>
        </row>
        <row r="12">
          <cell r="R12">
            <v>186</v>
          </cell>
        </row>
        <row r="13">
          <cell r="R13">
            <v>0</v>
          </cell>
        </row>
        <row r="14">
          <cell r="R14">
            <v>23</v>
          </cell>
        </row>
        <row r="15">
          <cell r="R15">
            <v>90</v>
          </cell>
        </row>
        <row r="16">
          <cell r="R16">
            <v>26</v>
          </cell>
        </row>
        <row r="17">
          <cell r="R17">
            <v>1111</v>
          </cell>
        </row>
        <row r="18">
          <cell r="R18">
            <v>79</v>
          </cell>
        </row>
        <row r="19">
          <cell r="R19">
            <v>0</v>
          </cell>
        </row>
        <row r="20">
          <cell r="R20">
            <v>27</v>
          </cell>
        </row>
        <row r="21">
          <cell r="R21">
            <v>72</v>
          </cell>
        </row>
        <row r="22">
          <cell r="R22">
            <v>1104</v>
          </cell>
        </row>
        <row r="23">
          <cell r="R23">
            <v>83</v>
          </cell>
        </row>
        <row r="24">
          <cell r="R24">
            <v>158</v>
          </cell>
        </row>
        <row r="25">
          <cell r="R25">
            <v>0</v>
          </cell>
        </row>
        <row r="26">
          <cell r="R26">
            <v>31</v>
          </cell>
        </row>
        <row r="27">
          <cell r="R27">
            <v>5472</v>
          </cell>
        </row>
        <row r="28">
          <cell r="R28">
            <v>3257</v>
          </cell>
        </row>
        <row r="29">
          <cell r="R29">
            <v>37</v>
          </cell>
        </row>
        <row r="30">
          <cell r="R30">
            <v>128</v>
          </cell>
        </row>
        <row r="31">
          <cell r="R31">
            <v>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løbigt_resultat_M"/>
      <sheetName val="Foreløbigt_resultat_N"/>
      <sheetName val="Endeligt_resultat_M"/>
      <sheetName val="Endeligt_resultat_N"/>
    </sheetNames>
    <sheetDataSet>
      <sheetData sheetId="2">
        <row r="3">
          <cell r="K3">
            <v>21</v>
          </cell>
        </row>
        <row r="4">
          <cell r="K4">
            <v>76</v>
          </cell>
        </row>
        <row r="5">
          <cell r="K5">
            <v>26</v>
          </cell>
        </row>
        <row r="6">
          <cell r="K6">
            <v>176</v>
          </cell>
        </row>
        <row r="7">
          <cell r="K7">
            <v>0</v>
          </cell>
        </row>
        <row r="8">
          <cell r="K8">
            <v>22</v>
          </cell>
        </row>
        <row r="9">
          <cell r="K9">
            <v>14</v>
          </cell>
        </row>
        <row r="10">
          <cell r="K10">
            <v>34</v>
          </cell>
        </row>
        <row r="11">
          <cell r="K11">
            <v>12</v>
          </cell>
        </row>
        <row r="12">
          <cell r="K12">
            <v>206</v>
          </cell>
        </row>
        <row r="13">
          <cell r="K13">
            <v>0</v>
          </cell>
        </row>
        <row r="14">
          <cell r="K14">
            <v>19</v>
          </cell>
        </row>
        <row r="15">
          <cell r="K15">
            <v>85</v>
          </cell>
        </row>
        <row r="16">
          <cell r="K16">
            <v>26</v>
          </cell>
        </row>
        <row r="17">
          <cell r="K17">
            <v>1359</v>
          </cell>
        </row>
        <row r="18">
          <cell r="K18">
            <v>45</v>
          </cell>
        </row>
        <row r="19">
          <cell r="K19">
            <v>0</v>
          </cell>
        </row>
        <row r="20">
          <cell r="K20">
            <v>43</v>
          </cell>
        </row>
        <row r="21">
          <cell r="K21">
            <v>123</v>
          </cell>
        </row>
        <row r="22">
          <cell r="K22">
            <v>1008</v>
          </cell>
        </row>
        <row r="23">
          <cell r="K23">
            <v>146</v>
          </cell>
        </row>
        <row r="24">
          <cell r="K24">
            <v>285</v>
          </cell>
        </row>
        <row r="25">
          <cell r="K25">
            <v>0</v>
          </cell>
        </row>
        <row r="26">
          <cell r="K26">
            <v>40</v>
          </cell>
        </row>
        <row r="27">
          <cell r="K27">
            <v>6984</v>
          </cell>
        </row>
        <row r="28">
          <cell r="K28">
            <v>3766</v>
          </cell>
        </row>
        <row r="29">
          <cell r="K29">
            <v>22</v>
          </cell>
        </row>
        <row r="30">
          <cell r="K30">
            <v>134</v>
          </cell>
        </row>
        <row r="31">
          <cell r="K31">
            <v>3922</v>
          </cell>
        </row>
      </sheetData>
      <sheetData sheetId="3">
        <row r="3">
          <cell r="AN3">
            <v>109</v>
          </cell>
        </row>
        <row r="4">
          <cell r="AN4">
            <v>108</v>
          </cell>
        </row>
        <row r="5">
          <cell r="AN5">
            <v>161</v>
          </cell>
        </row>
        <row r="6">
          <cell r="AN6">
            <v>202</v>
          </cell>
        </row>
        <row r="7">
          <cell r="AN7">
            <v>0</v>
          </cell>
        </row>
        <row r="8">
          <cell r="AN8">
            <v>23</v>
          </cell>
        </row>
        <row r="9">
          <cell r="AN9">
            <v>53</v>
          </cell>
        </row>
        <row r="10">
          <cell r="AN10">
            <v>30</v>
          </cell>
        </row>
        <row r="11">
          <cell r="AN11">
            <v>9</v>
          </cell>
        </row>
        <row r="12">
          <cell r="AN12">
            <v>715</v>
          </cell>
        </row>
        <row r="13">
          <cell r="AN13">
            <v>0</v>
          </cell>
        </row>
        <row r="14">
          <cell r="AN14">
            <v>13</v>
          </cell>
        </row>
        <row r="15">
          <cell r="AN15">
            <v>169</v>
          </cell>
        </row>
        <row r="16">
          <cell r="AN16">
            <v>48</v>
          </cell>
        </row>
        <row r="17">
          <cell r="AN17">
            <v>2486</v>
          </cell>
        </row>
        <row r="18">
          <cell r="AN18">
            <v>77</v>
          </cell>
        </row>
        <row r="19">
          <cell r="AN19">
            <v>0</v>
          </cell>
        </row>
        <row r="20">
          <cell r="AN20">
            <v>41</v>
          </cell>
        </row>
        <row r="21">
          <cell r="AN21">
            <v>101</v>
          </cell>
        </row>
        <row r="22">
          <cell r="AN22">
            <v>1815</v>
          </cell>
        </row>
        <row r="23">
          <cell r="AN23">
            <v>304</v>
          </cell>
        </row>
        <row r="24">
          <cell r="AN24">
            <v>448</v>
          </cell>
        </row>
        <row r="25">
          <cell r="AN25">
            <v>0</v>
          </cell>
        </row>
        <row r="26">
          <cell r="AN26">
            <v>55</v>
          </cell>
        </row>
        <row r="27">
          <cell r="AN27">
            <v>12676</v>
          </cell>
        </row>
        <row r="28">
          <cell r="AN28">
            <v>6967</v>
          </cell>
        </row>
        <row r="29">
          <cell r="AN29">
            <v>39</v>
          </cell>
        </row>
        <row r="30">
          <cell r="AN30">
            <v>173</v>
          </cell>
        </row>
        <row r="31">
          <cell r="AN31">
            <v>7179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bestFit="1" customWidth="1"/>
    <col min="2" max="2" width="22.7109375" style="0" bestFit="1" customWidth="1"/>
  </cols>
  <sheetData>
    <row r="1" spans="1:8" ht="15.75">
      <c r="A1" s="3" t="s">
        <v>0</v>
      </c>
      <c r="B1" s="4" t="s">
        <v>30</v>
      </c>
      <c r="C1" s="5"/>
      <c r="D1" s="5"/>
      <c r="E1" s="5"/>
      <c r="F1" s="5"/>
      <c r="G1" s="6"/>
      <c r="H1" s="6"/>
    </row>
    <row r="2" spans="1:8" ht="62.25">
      <c r="A2" s="7" t="s">
        <v>1</v>
      </c>
      <c r="B2" s="8"/>
      <c r="C2" s="9" t="s">
        <v>31</v>
      </c>
      <c r="D2" s="10" t="s">
        <v>33</v>
      </c>
      <c r="E2" s="10" t="s">
        <v>32</v>
      </c>
      <c r="F2" s="10" t="s">
        <v>34</v>
      </c>
      <c r="G2" s="8" t="s">
        <v>2</v>
      </c>
      <c r="H2" s="8" t="s">
        <v>3</v>
      </c>
    </row>
    <row r="3" spans="1:8" ht="15">
      <c r="A3" s="15" t="s">
        <v>4</v>
      </c>
      <c r="B3" s="11" t="s">
        <v>5</v>
      </c>
      <c r="C3" s="1">
        <v>20</v>
      </c>
      <c r="D3" s="1">
        <v>31</v>
      </c>
      <c r="E3" s="1">
        <v>21</v>
      </c>
      <c r="F3" s="1">
        <v>112</v>
      </c>
      <c r="G3" s="15">
        <f aca="true" t="shared" si="0" ref="G3:G31">SUM(C3:F3)</f>
        <v>184</v>
      </c>
      <c r="H3" s="19"/>
    </row>
    <row r="4" spans="1:8" ht="15">
      <c r="A4" s="15" t="s">
        <v>4</v>
      </c>
      <c r="B4" s="12" t="s">
        <v>6</v>
      </c>
      <c r="C4" s="1">
        <v>43</v>
      </c>
      <c r="D4" s="1">
        <v>78</v>
      </c>
      <c r="E4" s="1">
        <v>83</v>
      </c>
      <c r="F4" s="1">
        <v>109</v>
      </c>
      <c r="G4" s="15">
        <f t="shared" si="0"/>
        <v>313</v>
      </c>
      <c r="H4" s="19"/>
    </row>
    <row r="5" spans="1:8" ht="15">
      <c r="A5" s="15" t="s">
        <v>4</v>
      </c>
      <c r="B5" s="12" t="s">
        <v>7</v>
      </c>
      <c r="C5" s="1">
        <v>30</v>
      </c>
      <c r="D5" s="1">
        <v>38</v>
      </c>
      <c r="E5" s="1">
        <v>27</v>
      </c>
      <c r="F5" s="1">
        <v>161</v>
      </c>
      <c r="G5" s="15">
        <f t="shared" si="0"/>
        <v>256</v>
      </c>
      <c r="H5" s="19"/>
    </row>
    <row r="6" spans="1:8" ht="15">
      <c r="A6" s="15" t="s">
        <v>4</v>
      </c>
      <c r="B6" s="12" t="s">
        <v>8</v>
      </c>
      <c r="C6" s="1">
        <v>120</v>
      </c>
      <c r="D6" s="1">
        <v>371</v>
      </c>
      <c r="E6" s="1">
        <v>180</v>
      </c>
      <c r="F6" s="1">
        <v>203</v>
      </c>
      <c r="G6" s="15">
        <f t="shared" si="0"/>
        <v>874</v>
      </c>
      <c r="H6" s="19"/>
    </row>
    <row r="7" spans="1:8" ht="12.75">
      <c r="A7" s="15" t="s">
        <v>4</v>
      </c>
      <c r="B7" s="13"/>
      <c r="C7" s="1">
        <v>0</v>
      </c>
      <c r="D7" s="1">
        <v>0</v>
      </c>
      <c r="E7" s="1">
        <v>0</v>
      </c>
      <c r="F7" s="1">
        <v>0</v>
      </c>
      <c r="G7" s="15">
        <f t="shared" si="0"/>
        <v>0</v>
      </c>
      <c r="H7" s="19"/>
    </row>
    <row r="8" spans="1:8" ht="12.75">
      <c r="A8" s="16" t="s">
        <v>4</v>
      </c>
      <c r="B8" s="14" t="s">
        <v>9</v>
      </c>
      <c r="C8" s="22">
        <v>14</v>
      </c>
      <c r="D8" s="2">
        <v>48</v>
      </c>
      <c r="E8" s="2">
        <v>22</v>
      </c>
      <c r="F8" s="23">
        <v>23</v>
      </c>
      <c r="G8" s="16">
        <f t="shared" si="0"/>
        <v>107</v>
      </c>
      <c r="H8" s="20">
        <f>SUM(G3:G8)</f>
        <v>1734</v>
      </c>
    </row>
    <row r="9" spans="1:8" ht="15">
      <c r="A9" s="15" t="s">
        <v>10</v>
      </c>
      <c r="B9" s="12" t="s">
        <v>11</v>
      </c>
      <c r="C9" s="1">
        <v>12</v>
      </c>
      <c r="D9" s="1">
        <v>61</v>
      </c>
      <c r="E9" s="1">
        <v>14</v>
      </c>
      <c r="F9" s="1">
        <v>53</v>
      </c>
      <c r="G9" s="15">
        <f t="shared" si="0"/>
        <v>140</v>
      </c>
      <c r="H9" s="19"/>
    </row>
    <row r="10" spans="1:8" ht="15">
      <c r="A10" s="15" t="s">
        <v>10</v>
      </c>
      <c r="B10" s="12" t="s">
        <v>12</v>
      </c>
      <c r="C10" s="1">
        <v>21</v>
      </c>
      <c r="D10" s="1">
        <v>219</v>
      </c>
      <c r="E10" s="1">
        <v>35</v>
      </c>
      <c r="F10" s="1">
        <v>31</v>
      </c>
      <c r="G10" s="15">
        <f t="shared" si="0"/>
        <v>306</v>
      </c>
      <c r="H10" s="19"/>
    </row>
    <row r="11" spans="1:8" ht="15">
      <c r="A11" s="15" t="s">
        <v>10</v>
      </c>
      <c r="B11" s="12" t="s">
        <v>13</v>
      </c>
      <c r="C11" s="1">
        <v>9</v>
      </c>
      <c r="D11" s="1">
        <v>137</v>
      </c>
      <c r="E11" s="1">
        <v>13</v>
      </c>
      <c r="F11" s="1">
        <v>10</v>
      </c>
      <c r="G11" s="15">
        <f t="shared" si="0"/>
        <v>169</v>
      </c>
      <c r="H11" s="19"/>
    </row>
    <row r="12" spans="1:8" ht="15">
      <c r="A12" s="15" t="s">
        <v>10</v>
      </c>
      <c r="B12" s="12" t="s">
        <v>14</v>
      </c>
      <c r="C12" s="1">
        <v>186</v>
      </c>
      <c r="D12" s="1">
        <v>932</v>
      </c>
      <c r="E12" s="1">
        <v>213</v>
      </c>
      <c r="F12" s="1">
        <v>729</v>
      </c>
      <c r="G12" s="15">
        <f t="shared" si="0"/>
        <v>2060</v>
      </c>
      <c r="H12" s="19"/>
    </row>
    <row r="13" spans="1:8" ht="12.75">
      <c r="A13" s="15" t="s">
        <v>10</v>
      </c>
      <c r="B13" s="13"/>
      <c r="C13" s="1">
        <v>0</v>
      </c>
      <c r="D13" s="1">
        <v>0</v>
      </c>
      <c r="E13" s="1">
        <v>0</v>
      </c>
      <c r="F13" s="1">
        <v>0</v>
      </c>
      <c r="G13" s="15">
        <f t="shared" si="0"/>
        <v>0</v>
      </c>
      <c r="H13" s="19"/>
    </row>
    <row r="14" spans="1:8" ht="12.75">
      <c r="A14" s="16" t="s">
        <v>10</v>
      </c>
      <c r="B14" s="14" t="s">
        <v>9</v>
      </c>
      <c r="C14" s="22">
        <v>24</v>
      </c>
      <c r="D14" s="2">
        <v>166</v>
      </c>
      <c r="E14" s="2">
        <v>20</v>
      </c>
      <c r="F14" s="23">
        <v>14</v>
      </c>
      <c r="G14" s="16">
        <f t="shared" si="0"/>
        <v>224</v>
      </c>
      <c r="H14" s="20">
        <f>SUM(G9:G14)</f>
        <v>2899</v>
      </c>
    </row>
    <row r="15" spans="1:8" ht="15">
      <c r="A15" s="15" t="s">
        <v>15</v>
      </c>
      <c r="B15" s="12" t="s">
        <v>16</v>
      </c>
      <c r="C15" s="1">
        <v>89</v>
      </c>
      <c r="D15" s="1">
        <v>335</v>
      </c>
      <c r="E15" s="1">
        <v>87</v>
      </c>
      <c r="F15" s="1">
        <v>170</v>
      </c>
      <c r="G15" s="15">
        <f t="shared" si="0"/>
        <v>681</v>
      </c>
      <c r="H15" s="19"/>
    </row>
    <row r="16" spans="1:8" ht="15">
      <c r="A16" s="15" t="s">
        <v>15</v>
      </c>
      <c r="B16" s="12" t="s">
        <v>17</v>
      </c>
      <c r="C16" s="1">
        <v>25</v>
      </c>
      <c r="D16" s="1">
        <v>140</v>
      </c>
      <c r="E16" s="1">
        <v>28</v>
      </c>
      <c r="F16" s="1">
        <v>49</v>
      </c>
      <c r="G16" s="15">
        <f t="shared" si="0"/>
        <v>242</v>
      </c>
      <c r="H16" s="19"/>
    </row>
    <row r="17" spans="1:8" ht="15">
      <c r="A17" s="15" t="s">
        <v>15</v>
      </c>
      <c r="B17" s="12" t="s">
        <v>18</v>
      </c>
      <c r="C17" s="1">
        <v>1121</v>
      </c>
      <c r="D17" s="1">
        <v>3094</v>
      </c>
      <c r="E17" s="1">
        <v>1394</v>
      </c>
      <c r="F17" s="1">
        <v>2528</v>
      </c>
      <c r="G17" s="15">
        <f t="shared" si="0"/>
        <v>8137</v>
      </c>
      <c r="H17" s="19"/>
    </row>
    <row r="18" spans="1:8" ht="15">
      <c r="A18" s="15" t="s">
        <v>15</v>
      </c>
      <c r="B18" s="12" t="s">
        <v>19</v>
      </c>
      <c r="C18" s="1">
        <v>79</v>
      </c>
      <c r="D18" s="1">
        <v>224</v>
      </c>
      <c r="E18" s="1">
        <v>46</v>
      </c>
      <c r="F18" s="1">
        <v>78</v>
      </c>
      <c r="G18" s="15">
        <f t="shared" si="0"/>
        <v>427</v>
      </c>
      <c r="H18" s="19"/>
    </row>
    <row r="19" spans="1:8" ht="12.75">
      <c r="A19" s="15" t="s">
        <v>15</v>
      </c>
      <c r="B19" s="13"/>
      <c r="C19" s="1">
        <v>0</v>
      </c>
      <c r="D19" s="1">
        <v>0</v>
      </c>
      <c r="E19" s="1">
        <v>0</v>
      </c>
      <c r="F19" s="1">
        <v>0</v>
      </c>
      <c r="G19" s="15">
        <f t="shared" si="0"/>
        <v>0</v>
      </c>
      <c r="H19" s="19"/>
    </row>
    <row r="20" spans="1:8" ht="12.75">
      <c r="A20" s="16" t="s">
        <v>15</v>
      </c>
      <c r="B20" s="14" t="s">
        <v>9</v>
      </c>
      <c r="C20" s="22">
        <v>28</v>
      </c>
      <c r="D20" s="2">
        <v>192</v>
      </c>
      <c r="E20" s="2">
        <v>43</v>
      </c>
      <c r="F20" s="23">
        <v>43</v>
      </c>
      <c r="G20" s="16">
        <f t="shared" si="0"/>
        <v>306</v>
      </c>
      <c r="H20" s="20">
        <f>SUM(G15:G20)</f>
        <v>9793</v>
      </c>
    </row>
    <row r="21" spans="1:8" ht="15">
      <c r="A21" s="15" t="s">
        <v>20</v>
      </c>
      <c r="B21" s="12" t="s">
        <v>21</v>
      </c>
      <c r="C21" s="1">
        <v>73</v>
      </c>
      <c r="D21" s="1">
        <v>166</v>
      </c>
      <c r="E21" s="1">
        <v>124</v>
      </c>
      <c r="F21" s="1">
        <v>102</v>
      </c>
      <c r="G21" s="15">
        <f t="shared" si="0"/>
        <v>465</v>
      </c>
      <c r="H21" s="19"/>
    </row>
    <row r="22" spans="1:8" ht="15">
      <c r="A22" s="15" t="s">
        <v>20</v>
      </c>
      <c r="B22" s="12" t="s">
        <v>22</v>
      </c>
      <c r="C22" s="1">
        <v>1109</v>
      </c>
      <c r="D22" s="1">
        <v>1747</v>
      </c>
      <c r="E22" s="1">
        <v>1028</v>
      </c>
      <c r="F22" s="1">
        <v>1840</v>
      </c>
      <c r="G22" s="15">
        <f t="shared" si="0"/>
        <v>5724</v>
      </c>
      <c r="H22" s="19"/>
    </row>
    <row r="23" spans="1:8" ht="15">
      <c r="A23" s="15" t="s">
        <v>20</v>
      </c>
      <c r="B23" s="12" t="s">
        <v>23</v>
      </c>
      <c r="C23" s="1">
        <v>84</v>
      </c>
      <c r="D23" s="1">
        <v>258</v>
      </c>
      <c r="E23" s="1">
        <v>149</v>
      </c>
      <c r="F23" s="1">
        <v>310</v>
      </c>
      <c r="G23" s="15">
        <f t="shared" si="0"/>
        <v>801</v>
      </c>
      <c r="H23" s="19"/>
    </row>
    <row r="24" spans="1:8" ht="15">
      <c r="A24" s="15" t="s">
        <v>20</v>
      </c>
      <c r="B24" s="12" t="s">
        <v>24</v>
      </c>
      <c r="C24" s="1">
        <v>161</v>
      </c>
      <c r="D24" s="1">
        <v>415</v>
      </c>
      <c r="E24" s="1">
        <v>291</v>
      </c>
      <c r="F24" s="1">
        <v>451</v>
      </c>
      <c r="G24" s="15">
        <f t="shared" si="0"/>
        <v>1318</v>
      </c>
      <c r="H24" s="19"/>
    </row>
    <row r="25" spans="1:8" ht="12.75">
      <c r="A25" s="15" t="s">
        <v>20</v>
      </c>
      <c r="B25" s="13"/>
      <c r="C25" s="1">
        <v>0</v>
      </c>
      <c r="D25" s="1">
        <v>0</v>
      </c>
      <c r="E25" s="1">
        <v>0</v>
      </c>
      <c r="F25" s="1">
        <v>0</v>
      </c>
      <c r="G25" s="15">
        <f t="shared" si="0"/>
        <v>0</v>
      </c>
      <c r="H25" s="19"/>
    </row>
    <row r="26" spans="1:8" ht="12.75">
      <c r="A26" s="16" t="s">
        <v>20</v>
      </c>
      <c r="B26" s="13" t="s">
        <v>9</v>
      </c>
      <c r="C26" s="1">
        <v>32</v>
      </c>
      <c r="D26" s="1">
        <v>79</v>
      </c>
      <c r="E26" s="1">
        <v>42</v>
      </c>
      <c r="F26" s="1">
        <v>57</v>
      </c>
      <c r="G26" s="16">
        <f t="shared" si="0"/>
        <v>210</v>
      </c>
      <c r="H26" s="20">
        <f>SUM(G21:G26)</f>
        <v>8518</v>
      </c>
    </row>
    <row r="27" spans="1:8" ht="12.75">
      <c r="A27" s="17" t="s">
        <v>25</v>
      </c>
      <c r="B27" s="17"/>
      <c r="C27" s="21">
        <v>5468</v>
      </c>
      <c r="D27" s="21">
        <v>15794</v>
      </c>
      <c r="E27" s="21">
        <v>6984</v>
      </c>
      <c r="F27" s="18">
        <v>12684</v>
      </c>
      <c r="G27" s="17">
        <f t="shared" si="0"/>
        <v>40930</v>
      </c>
      <c r="H27" s="18"/>
    </row>
    <row r="28" spans="1:8" ht="12.75">
      <c r="A28" s="17" t="s">
        <v>26</v>
      </c>
      <c r="B28" s="18"/>
      <c r="C28" s="21">
        <f>SUM(C3:C26)</f>
        <v>3280</v>
      </c>
      <c r="D28" s="21">
        <f>SUM(D3:D26)</f>
        <v>8731</v>
      </c>
      <c r="E28" s="21">
        <f>SUM(E3:E26)</f>
        <v>3860</v>
      </c>
      <c r="F28" s="21">
        <f>SUM(F3:F26)</f>
        <v>7073</v>
      </c>
      <c r="G28" s="17">
        <f t="shared" si="0"/>
        <v>22944</v>
      </c>
      <c r="H28" s="18"/>
    </row>
    <row r="29" spans="1:8" ht="12.75">
      <c r="A29" s="15" t="s">
        <v>27</v>
      </c>
      <c r="B29" s="19"/>
      <c r="C29" s="1">
        <v>44</v>
      </c>
      <c r="D29" s="1">
        <v>126</v>
      </c>
      <c r="E29" s="1">
        <v>25</v>
      </c>
      <c r="F29" s="1">
        <v>39</v>
      </c>
      <c r="G29" s="15">
        <f t="shared" si="0"/>
        <v>234</v>
      </c>
      <c r="H29" s="19"/>
    </row>
    <row r="30" spans="1:8" ht="12.75">
      <c r="A30" s="16" t="s">
        <v>28</v>
      </c>
      <c r="B30" s="20"/>
      <c r="C30" s="1">
        <v>106</v>
      </c>
      <c r="D30" s="1">
        <v>162</v>
      </c>
      <c r="E30" s="1">
        <v>37</v>
      </c>
      <c r="F30" s="1">
        <v>65</v>
      </c>
      <c r="G30" s="16">
        <f t="shared" si="0"/>
        <v>370</v>
      </c>
      <c r="H30" s="20"/>
    </row>
    <row r="31" spans="1:8" ht="12.75">
      <c r="A31" s="17" t="s">
        <v>29</v>
      </c>
      <c r="B31" s="18"/>
      <c r="C31" s="21">
        <f>SUM(C28:C30)</f>
        <v>3430</v>
      </c>
      <c r="D31" s="21">
        <f>SUM(D28:D30)</f>
        <v>9019</v>
      </c>
      <c r="E31" s="21">
        <f>SUM(E28:E30)</f>
        <v>3922</v>
      </c>
      <c r="F31" s="21">
        <f>SUM(F28:F30)</f>
        <v>7177</v>
      </c>
      <c r="G31" s="17">
        <f t="shared" si="0"/>
        <v>23548</v>
      </c>
      <c r="H31" s="18"/>
    </row>
    <row r="32" spans="1:8" ht="12.75">
      <c r="A32" s="24" t="s">
        <v>35</v>
      </c>
      <c r="B32" s="17"/>
      <c r="C32" s="21">
        <f>C31/C27*100</f>
        <v>62.728602779809805</v>
      </c>
      <c r="D32" s="21">
        <f>D31/D27*100</f>
        <v>57.10396353045461</v>
      </c>
      <c r="E32" s="21">
        <f>E31/E27*100</f>
        <v>56.156930126002294</v>
      </c>
      <c r="F32" s="21">
        <f>F31/F27*100</f>
        <v>56.58309681488489</v>
      </c>
      <c r="G32" s="17">
        <f>G31/G27*100</f>
        <v>57.532372343024676</v>
      </c>
      <c r="H32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6.140625" style="0" bestFit="1" customWidth="1"/>
    <col min="2" max="2" width="22.7109375" style="0" bestFit="1" customWidth="1"/>
  </cols>
  <sheetData>
    <row r="1" spans="1:8" ht="15.75">
      <c r="A1" s="3" t="s">
        <v>0</v>
      </c>
      <c r="B1" s="4" t="s">
        <v>30</v>
      </c>
      <c r="C1" s="5"/>
      <c r="D1" s="5"/>
      <c r="E1" s="5"/>
      <c r="F1" s="5"/>
      <c r="G1" s="6"/>
      <c r="H1" s="6"/>
    </row>
    <row r="2" spans="1:8" ht="62.25">
      <c r="A2" s="7" t="s">
        <v>36</v>
      </c>
      <c r="B2" s="8"/>
      <c r="C2" s="9" t="s">
        <v>37</v>
      </c>
      <c r="D2" s="10" t="s">
        <v>38</v>
      </c>
      <c r="E2" s="10" t="s">
        <v>39</v>
      </c>
      <c r="F2" s="10" t="s">
        <v>40</v>
      </c>
      <c r="G2" s="8" t="s">
        <v>2</v>
      </c>
      <c r="H2" s="8" t="s">
        <v>3</v>
      </c>
    </row>
    <row r="3" spans="1:8" ht="15">
      <c r="A3" s="15" t="s">
        <v>4</v>
      </c>
      <c r="B3" s="11" t="s">
        <v>5</v>
      </c>
      <c r="C3" s="1">
        <f>'[1]Endeligt_resultat_S'!R3</f>
        <v>21</v>
      </c>
      <c r="D3" s="1">
        <f>'[1]Endeligt_resultat_ØV'!P3</f>
        <v>29</v>
      </c>
      <c r="E3" s="1">
        <f>'[2]Endeligt_resultat_M'!K3</f>
        <v>21</v>
      </c>
      <c r="F3" s="1">
        <f>'[2]Endeligt_resultat_N'!AN3</f>
        <v>109</v>
      </c>
      <c r="G3" s="15">
        <f aca="true" t="shared" si="0" ref="G3:G31">SUM(C3:F3)</f>
        <v>180</v>
      </c>
      <c r="H3" s="19"/>
    </row>
    <row r="4" spans="1:8" ht="15">
      <c r="A4" s="15" t="s">
        <v>4</v>
      </c>
      <c r="B4" s="12" t="s">
        <v>6</v>
      </c>
      <c r="C4" s="1">
        <f>'[1]Endeligt_resultat_S'!R4</f>
        <v>40</v>
      </c>
      <c r="D4" s="1">
        <f>'[1]Endeligt_resultat_ØV'!P4</f>
        <v>77</v>
      </c>
      <c r="E4" s="1">
        <f>'[2]Endeligt_resultat_M'!K4</f>
        <v>76</v>
      </c>
      <c r="F4" s="1">
        <f>'[2]Endeligt_resultat_N'!AN4</f>
        <v>108</v>
      </c>
      <c r="G4" s="15">
        <f t="shared" si="0"/>
        <v>301</v>
      </c>
      <c r="H4" s="19"/>
    </row>
    <row r="5" spans="1:8" ht="15">
      <c r="A5" s="15" t="s">
        <v>4</v>
      </c>
      <c r="B5" s="12" t="s">
        <v>7</v>
      </c>
      <c r="C5" s="1">
        <f>'[1]Endeligt_resultat_S'!R5</f>
        <v>28</v>
      </c>
      <c r="D5" s="1">
        <f>'[1]Endeligt_resultat_ØV'!P5</f>
        <v>38</v>
      </c>
      <c r="E5" s="1">
        <f>'[2]Endeligt_resultat_M'!K5</f>
        <v>26</v>
      </c>
      <c r="F5" s="1">
        <f>'[2]Endeligt_resultat_N'!AN5</f>
        <v>161</v>
      </c>
      <c r="G5" s="15">
        <f t="shared" si="0"/>
        <v>253</v>
      </c>
      <c r="H5" s="19"/>
    </row>
    <row r="6" spans="1:8" ht="15">
      <c r="A6" s="15" t="s">
        <v>4</v>
      </c>
      <c r="B6" s="12" t="s">
        <v>8</v>
      </c>
      <c r="C6" s="1">
        <f>'[1]Endeligt_resultat_S'!R6</f>
        <v>123</v>
      </c>
      <c r="D6" s="1">
        <f>'[1]Endeligt_resultat_ØV'!P6</f>
        <v>364</v>
      </c>
      <c r="E6" s="1">
        <f>'[2]Endeligt_resultat_M'!K6</f>
        <v>176</v>
      </c>
      <c r="F6" s="1">
        <f>'[2]Endeligt_resultat_N'!AN6</f>
        <v>202</v>
      </c>
      <c r="G6" s="15">
        <f t="shared" si="0"/>
        <v>865</v>
      </c>
      <c r="H6" s="19"/>
    </row>
    <row r="7" spans="1:8" ht="12.75">
      <c r="A7" s="15" t="s">
        <v>4</v>
      </c>
      <c r="B7" s="13"/>
      <c r="C7" s="1">
        <f>'[1]Endeligt_resultat_S'!R7</f>
        <v>0</v>
      </c>
      <c r="D7" s="1">
        <f>'[1]Endeligt_resultat_ØV'!P7</f>
        <v>0</v>
      </c>
      <c r="E7" s="1">
        <f>'[2]Endeligt_resultat_M'!K7</f>
        <v>0</v>
      </c>
      <c r="F7" s="1">
        <f>'[2]Endeligt_resultat_N'!AN7</f>
        <v>0</v>
      </c>
      <c r="G7" s="15">
        <f t="shared" si="0"/>
        <v>0</v>
      </c>
      <c r="H7" s="19"/>
    </row>
    <row r="8" spans="1:8" ht="12.75">
      <c r="A8" s="16" t="s">
        <v>4</v>
      </c>
      <c r="B8" s="14" t="s">
        <v>9</v>
      </c>
      <c r="C8" s="1">
        <f>'[1]Endeligt_resultat_S'!R8</f>
        <v>13</v>
      </c>
      <c r="D8" s="1">
        <f>'[1]Endeligt_resultat_ØV'!P8</f>
        <v>49</v>
      </c>
      <c r="E8" s="1">
        <f>'[2]Endeligt_resultat_M'!K8</f>
        <v>22</v>
      </c>
      <c r="F8" s="1">
        <f>'[2]Endeligt_resultat_N'!AN8</f>
        <v>23</v>
      </c>
      <c r="G8" s="16">
        <f t="shared" si="0"/>
        <v>107</v>
      </c>
      <c r="H8" s="20">
        <f>SUM(G3:G8)</f>
        <v>1706</v>
      </c>
    </row>
    <row r="9" spans="1:8" ht="15">
      <c r="A9" s="15" t="s">
        <v>10</v>
      </c>
      <c r="B9" s="12" t="s">
        <v>11</v>
      </c>
      <c r="C9" s="1">
        <f>'[1]Endeligt_resultat_S'!R9</f>
        <v>11</v>
      </c>
      <c r="D9" s="1">
        <f>'[1]Endeligt_resultat_ØV'!P9</f>
        <v>61</v>
      </c>
      <c r="E9" s="1">
        <f>'[2]Endeligt_resultat_M'!K9</f>
        <v>14</v>
      </c>
      <c r="F9" s="1">
        <f>'[2]Endeligt_resultat_N'!AN9</f>
        <v>53</v>
      </c>
      <c r="G9" s="15">
        <f t="shared" si="0"/>
        <v>139</v>
      </c>
      <c r="H9" s="19"/>
    </row>
    <row r="10" spans="1:8" ht="15">
      <c r="A10" s="15" t="s">
        <v>10</v>
      </c>
      <c r="B10" s="12" t="s">
        <v>12</v>
      </c>
      <c r="C10" s="1">
        <f>'[1]Endeligt_resultat_S'!R10</f>
        <v>21</v>
      </c>
      <c r="D10" s="1">
        <f>'[1]Endeligt_resultat_ØV'!P10</f>
        <v>215</v>
      </c>
      <c r="E10" s="1">
        <f>'[2]Endeligt_resultat_M'!K10</f>
        <v>34</v>
      </c>
      <c r="F10" s="1">
        <f>'[2]Endeligt_resultat_N'!AN10</f>
        <v>30</v>
      </c>
      <c r="G10" s="15">
        <f t="shared" si="0"/>
        <v>300</v>
      </c>
      <c r="H10" s="19"/>
    </row>
    <row r="11" spans="1:8" ht="15">
      <c r="A11" s="15" t="s">
        <v>10</v>
      </c>
      <c r="B11" s="12" t="s">
        <v>13</v>
      </c>
      <c r="C11" s="1">
        <f>'[1]Endeligt_resultat_S'!R11</f>
        <v>10</v>
      </c>
      <c r="D11" s="1">
        <f>'[1]Endeligt_resultat_ØV'!P11</f>
        <v>135</v>
      </c>
      <c r="E11" s="1">
        <f>'[2]Endeligt_resultat_M'!K11</f>
        <v>12</v>
      </c>
      <c r="F11" s="1">
        <f>'[2]Endeligt_resultat_N'!AN11</f>
        <v>9</v>
      </c>
      <c r="G11" s="15">
        <f t="shared" si="0"/>
        <v>166</v>
      </c>
      <c r="H11" s="19"/>
    </row>
    <row r="12" spans="1:8" ht="15">
      <c r="A12" s="15" t="s">
        <v>10</v>
      </c>
      <c r="B12" s="12" t="s">
        <v>14</v>
      </c>
      <c r="C12" s="1">
        <f>'[1]Endeligt_resultat_S'!R12</f>
        <v>186</v>
      </c>
      <c r="D12" s="1">
        <f>'[1]Endeligt_resultat_ØV'!P12</f>
        <v>901</v>
      </c>
      <c r="E12" s="1">
        <f>'[2]Endeligt_resultat_M'!K12</f>
        <v>206</v>
      </c>
      <c r="F12" s="1">
        <f>'[2]Endeligt_resultat_N'!AN12</f>
        <v>715</v>
      </c>
      <c r="G12" s="15">
        <f t="shared" si="0"/>
        <v>2008</v>
      </c>
      <c r="H12" s="19"/>
    </row>
    <row r="13" spans="1:8" ht="12.75">
      <c r="A13" s="15" t="s">
        <v>10</v>
      </c>
      <c r="B13" s="13"/>
      <c r="C13" s="1">
        <f>'[1]Endeligt_resultat_S'!R13</f>
        <v>0</v>
      </c>
      <c r="D13" s="1">
        <f>'[1]Endeligt_resultat_ØV'!P13</f>
        <v>0</v>
      </c>
      <c r="E13" s="1">
        <f>'[2]Endeligt_resultat_M'!K13</f>
        <v>0</v>
      </c>
      <c r="F13" s="1">
        <f>'[2]Endeligt_resultat_N'!AN13</f>
        <v>0</v>
      </c>
      <c r="G13" s="15">
        <f t="shared" si="0"/>
        <v>0</v>
      </c>
      <c r="H13" s="19"/>
    </row>
    <row r="14" spans="1:8" ht="12.75">
      <c r="A14" s="16" t="s">
        <v>10</v>
      </c>
      <c r="B14" s="14" t="s">
        <v>9</v>
      </c>
      <c r="C14" s="1">
        <f>'[1]Endeligt_resultat_S'!R14</f>
        <v>23</v>
      </c>
      <c r="D14" s="1">
        <f>'[1]Endeligt_resultat_ØV'!P14</f>
        <v>163</v>
      </c>
      <c r="E14" s="1">
        <f>'[2]Endeligt_resultat_M'!K14</f>
        <v>19</v>
      </c>
      <c r="F14" s="1">
        <f>'[2]Endeligt_resultat_N'!AN14</f>
        <v>13</v>
      </c>
      <c r="G14" s="16">
        <f t="shared" si="0"/>
        <v>218</v>
      </c>
      <c r="H14" s="20">
        <f>SUM(G9:G14)</f>
        <v>2831</v>
      </c>
    </row>
    <row r="15" spans="1:8" ht="15">
      <c r="A15" s="15" t="s">
        <v>15</v>
      </c>
      <c r="B15" s="12" t="s">
        <v>16</v>
      </c>
      <c r="C15" s="1">
        <f>'[1]Endeligt_resultat_S'!R15</f>
        <v>90</v>
      </c>
      <c r="D15" s="1">
        <f>'[1]Endeligt_resultat_ØV'!P15</f>
        <v>333</v>
      </c>
      <c r="E15" s="1">
        <f>'[2]Endeligt_resultat_M'!K15</f>
        <v>85</v>
      </c>
      <c r="F15" s="1">
        <f>'[2]Endeligt_resultat_N'!AN15</f>
        <v>169</v>
      </c>
      <c r="G15" s="15">
        <f t="shared" si="0"/>
        <v>677</v>
      </c>
      <c r="H15" s="19"/>
    </row>
    <row r="16" spans="1:8" ht="15">
      <c r="A16" s="15" t="s">
        <v>15</v>
      </c>
      <c r="B16" s="12" t="s">
        <v>17</v>
      </c>
      <c r="C16" s="1">
        <f>'[1]Endeligt_resultat_S'!R16</f>
        <v>26</v>
      </c>
      <c r="D16" s="1">
        <f>'[1]Endeligt_resultat_ØV'!P16</f>
        <v>136</v>
      </c>
      <c r="E16" s="1">
        <f>'[2]Endeligt_resultat_M'!K16</f>
        <v>26</v>
      </c>
      <c r="F16" s="1">
        <f>'[2]Endeligt_resultat_N'!AN16</f>
        <v>48</v>
      </c>
      <c r="G16" s="15">
        <f t="shared" si="0"/>
        <v>236</v>
      </c>
      <c r="H16" s="19"/>
    </row>
    <row r="17" spans="1:8" ht="15">
      <c r="A17" s="15" t="s">
        <v>15</v>
      </c>
      <c r="B17" s="12" t="s">
        <v>18</v>
      </c>
      <c r="C17" s="1">
        <f>'[1]Endeligt_resultat_S'!R17</f>
        <v>1111</v>
      </c>
      <c r="D17" s="1">
        <f>'[1]Endeligt_resultat_ØV'!P17</f>
        <v>3000</v>
      </c>
      <c r="E17" s="1">
        <f>'[2]Endeligt_resultat_M'!K17</f>
        <v>1359</v>
      </c>
      <c r="F17" s="1">
        <f>'[2]Endeligt_resultat_N'!AN17</f>
        <v>2486</v>
      </c>
      <c r="G17" s="15">
        <f t="shared" si="0"/>
        <v>7956</v>
      </c>
      <c r="H17" s="19"/>
    </row>
    <row r="18" spans="1:8" ht="15">
      <c r="A18" s="15" t="s">
        <v>15</v>
      </c>
      <c r="B18" s="12" t="s">
        <v>19</v>
      </c>
      <c r="C18" s="1">
        <f>'[1]Endeligt_resultat_S'!R18</f>
        <v>79</v>
      </c>
      <c r="D18" s="1">
        <f>'[1]Endeligt_resultat_ØV'!P18</f>
        <v>216</v>
      </c>
      <c r="E18" s="1">
        <f>'[2]Endeligt_resultat_M'!K18</f>
        <v>45</v>
      </c>
      <c r="F18" s="1">
        <f>'[2]Endeligt_resultat_N'!AN18</f>
        <v>77</v>
      </c>
      <c r="G18" s="15">
        <f t="shared" si="0"/>
        <v>417</v>
      </c>
      <c r="H18" s="19"/>
    </row>
    <row r="19" spans="1:8" ht="12.75">
      <c r="A19" s="15" t="s">
        <v>15</v>
      </c>
      <c r="B19" s="13"/>
      <c r="C19" s="1">
        <f>'[1]Endeligt_resultat_S'!R19</f>
        <v>0</v>
      </c>
      <c r="D19" s="1">
        <f>'[1]Endeligt_resultat_ØV'!P19</f>
        <v>0</v>
      </c>
      <c r="E19" s="1">
        <f>'[2]Endeligt_resultat_M'!K19</f>
        <v>0</v>
      </c>
      <c r="F19" s="1">
        <f>'[2]Endeligt_resultat_N'!AN19</f>
        <v>0</v>
      </c>
      <c r="G19" s="15">
        <f t="shared" si="0"/>
        <v>0</v>
      </c>
      <c r="H19" s="19"/>
    </row>
    <row r="20" spans="1:8" ht="12.75">
      <c r="A20" s="16" t="s">
        <v>15</v>
      </c>
      <c r="B20" s="14" t="s">
        <v>9</v>
      </c>
      <c r="C20" s="1">
        <f>'[1]Endeligt_resultat_S'!R20</f>
        <v>27</v>
      </c>
      <c r="D20" s="1">
        <f>'[1]Endeligt_resultat_ØV'!P20</f>
        <v>190</v>
      </c>
      <c r="E20" s="1">
        <f>'[2]Endeligt_resultat_M'!K20</f>
        <v>43</v>
      </c>
      <c r="F20" s="1">
        <f>'[2]Endeligt_resultat_N'!AN20</f>
        <v>41</v>
      </c>
      <c r="G20" s="16">
        <f t="shared" si="0"/>
        <v>301</v>
      </c>
      <c r="H20" s="20">
        <f>SUM(G15:G20)</f>
        <v>9587</v>
      </c>
    </row>
    <row r="21" spans="1:8" ht="15">
      <c r="A21" s="15" t="s">
        <v>20</v>
      </c>
      <c r="B21" s="12" t="s">
        <v>21</v>
      </c>
      <c r="C21" s="1">
        <f>'[1]Endeligt_resultat_S'!R21</f>
        <v>72</v>
      </c>
      <c r="D21" s="1">
        <f>'[1]Endeligt_resultat_ØV'!P21</f>
        <v>162</v>
      </c>
      <c r="E21" s="1">
        <f>'[2]Endeligt_resultat_M'!K21</f>
        <v>123</v>
      </c>
      <c r="F21" s="1">
        <f>'[2]Endeligt_resultat_N'!AN21</f>
        <v>101</v>
      </c>
      <c r="G21" s="15">
        <f t="shared" si="0"/>
        <v>458</v>
      </c>
      <c r="H21" s="19"/>
    </row>
    <row r="22" spans="1:8" ht="15">
      <c r="A22" s="15" t="s">
        <v>20</v>
      </c>
      <c r="B22" s="12" t="s">
        <v>22</v>
      </c>
      <c r="C22" s="1">
        <f>'[1]Endeligt_resultat_S'!R22</f>
        <v>1104</v>
      </c>
      <c r="D22" s="1">
        <f>'[1]Endeligt_resultat_ØV'!P22</f>
        <v>1694</v>
      </c>
      <c r="E22" s="1">
        <f>'[2]Endeligt_resultat_M'!K22</f>
        <v>1008</v>
      </c>
      <c r="F22" s="1">
        <f>'[2]Endeligt_resultat_N'!AN22</f>
        <v>1815</v>
      </c>
      <c r="G22" s="15">
        <f t="shared" si="0"/>
        <v>5621</v>
      </c>
      <c r="H22" s="19"/>
    </row>
    <row r="23" spans="1:8" ht="15">
      <c r="A23" s="15" t="s">
        <v>20</v>
      </c>
      <c r="B23" s="12" t="s">
        <v>23</v>
      </c>
      <c r="C23" s="1">
        <f>'[1]Endeligt_resultat_S'!R23</f>
        <v>83</v>
      </c>
      <c r="D23" s="1">
        <f>'[1]Endeligt_resultat_ØV'!P23</f>
        <v>255</v>
      </c>
      <c r="E23" s="1">
        <f>'[2]Endeligt_resultat_M'!K23</f>
        <v>146</v>
      </c>
      <c r="F23" s="1">
        <f>'[2]Endeligt_resultat_N'!AN23</f>
        <v>304</v>
      </c>
      <c r="G23" s="15">
        <f t="shared" si="0"/>
        <v>788</v>
      </c>
      <c r="H23" s="19"/>
    </row>
    <row r="24" spans="1:8" ht="15">
      <c r="A24" s="15" t="s">
        <v>20</v>
      </c>
      <c r="B24" s="12" t="s">
        <v>24</v>
      </c>
      <c r="C24" s="1">
        <f>'[1]Endeligt_resultat_S'!R24</f>
        <v>158</v>
      </c>
      <c r="D24" s="1">
        <f>'[1]Endeligt_resultat_ØV'!P24</f>
        <v>407</v>
      </c>
      <c r="E24" s="1">
        <f>'[2]Endeligt_resultat_M'!K24</f>
        <v>285</v>
      </c>
      <c r="F24" s="1">
        <f>'[2]Endeligt_resultat_N'!AN24</f>
        <v>448</v>
      </c>
      <c r="G24" s="15">
        <f t="shared" si="0"/>
        <v>1298</v>
      </c>
      <c r="H24" s="19"/>
    </row>
    <row r="25" spans="1:8" ht="12.75">
      <c r="A25" s="15" t="s">
        <v>20</v>
      </c>
      <c r="B25" s="13"/>
      <c r="C25" s="1">
        <f>'[1]Endeligt_resultat_S'!R25</f>
        <v>0</v>
      </c>
      <c r="D25" s="1">
        <f>'[1]Endeligt_resultat_ØV'!P25</f>
        <v>0</v>
      </c>
      <c r="E25" s="1">
        <f>'[2]Endeligt_resultat_M'!K25</f>
        <v>0</v>
      </c>
      <c r="F25" s="1">
        <f>'[2]Endeligt_resultat_N'!AN25</f>
        <v>0</v>
      </c>
      <c r="G25" s="15">
        <f t="shared" si="0"/>
        <v>0</v>
      </c>
      <c r="H25" s="19"/>
    </row>
    <row r="26" spans="1:8" ht="12.75">
      <c r="A26" s="16" t="s">
        <v>20</v>
      </c>
      <c r="B26" s="13" t="s">
        <v>9</v>
      </c>
      <c r="C26" s="1">
        <f>'[1]Endeligt_resultat_S'!R26</f>
        <v>31</v>
      </c>
      <c r="D26" s="1">
        <f>'[1]Endeligt_resultat_ØV'!P26</f>
        <v>83</v>
      </c>
      <c r="E26" s="1">
        <f>'[2]Endeligt_resultat_M'!K26</f>
        <v>40</v>
      </c>
      <c r="F26" s="1">
        <f>'[2]Endeligt_resultat_N'!AN26</f>
        <v>55</v>
      </c>
      <c r="G26" s="16">
        <f t="shared" si="0"/>
        <v>209</v>
      </c>
      <c r="H26" s="20">
        <f>SUM(G21:G26)</f>
        <v>8374</v>
      </c>
    </row>
    <row r="27" spans="1:8" ht="12.75">
      <c r="A27" s="17" t="s">
        <v>25</v>
      </c>
      <c r="B27" s="17"/>
      <c r="C27" s="24">
        <f>'[1]Endeligt_resultat_S'!R27</f>
        <v>5472</v>
      </c>
      <c r="D27" s="21">
        <f>'[1]Endeligt_resultat_ØV'!P27</f>
        <v>15805</v>
      </c>
      <c r="E27" s="21">
        <f>'[2]Endeligt_resultat_M'!K27</f>
        <v>6984</v>
      </c>
      <c r="F27" s="18">
        <f>'[2]Endeligt_resultat_N'!AN27</f>
        <v>12676</v>
      </c>
      <c r="G27" s="17">
        <f t="shared" si="0"/>
        <v>40937</v>
      </c>
      <c r="H27" s="18"/>
    </row>
    <row r="28" spans="1:8" ht="12.75">
      <c r="A28" s="17" t="s">
        <v>26</v>
      </c>
      <c r="B28" s="18"/>
      <c r="C28" s="26">
        <f>'[1]Endeligt_resultat_S'!R28</f>
        <v>3257</v>
      </c>
      <c r="D28" s="27">
        <f>'[1]Endeligt_resultat_ØV'!P28</f>
        <v>8508</v>
      </c>
      <c r="E28" s="27">
        <f>'[2]Endeligt_resultat_M'!K28</f>
        <v>3766</v>
      </c>
      <c r="F28" s="28">
        <f>'[2]Endeligt_resultat_N'!AN28</f>
        <v>6967</v>
      </c>
      <c r="G28" s="17">
        <f t="shared" si="0"/>
        <v>22498</v>
      </c>
      <c r="H28" s="18"/>
    </row>
    <row r="29" spans="1:8" ht="12.75">
      <c r="A29" s="15" t="s">
        <v>27</v>
      </c>
      <c r="B29" s="25"/>
      <c r="C29" s="31">
        <f>'[1]Endeligt_resultat_S'!R29</f>
        <v>37</v>
      </c>
      <c r="D29" s="32">
        <f>'[1]Endeligt_resultat_ØV'!P29</f>
        <v>117</v>
      </c>
      <c r="E29" s="32">
        <f>'[2]Endeligt_resultat_M'!K29</f>
        <v>22</v>
      </c>
      <c r="F29" s="33">
        <f>'[2]Endeligt_resultat_N'!AN29</f>
        <v>39</v>
      </c>
      <c r="G29" s="19">
        <f t="shared" si="0"/>
        <v>215</v>
      </c>
      <c r="H29" s="19"/>
    </row>
    <row r="30" spans="1:8" ht="12.75">
      <c r="A30" s="16" t="s">
        <v>28</v>
      </c>
      <c r="B30" s="20"/>
      <c r="C30" s="34">
        <f>'[1]Endeligt_resultat_S'!R30</f>
        <v>128</v>
      </c>
      <c r="D30" s="35">
        <f>'[1]Endeligt_resultat_ØV'!P30</f>
        <v>398</v>
      </c>
      <c r="E30" s="35">
        <f>'[2]Endeligt_resultat_M'!K30</f>
        <v>134</v>
      </c>
      <c r="F30" s="36">
        <f>'[2]Endeligt_resultat_N'!AN30</f>
        <v>173</v>
      </c>
      <c r="G30" s="16">
        <f t="shared" si="0"/>
        <v>833</v>
      </c>
      <c r="H30" s="20"/>
    </row>
    <row r="31" spans="1:8" ht="12.75">
      <c r="A31" s="17" t="s">
        <v>29</v>
      </c>
      <c r="B31" s="18"/>
      <c r="C31" s="29">
        <f>'[1]Endeligt_resultat_S'!R31</f>
        <v>3422</v>
      </c>
      <c r="D31" s="30">
        <f>'[1]Endeligt_resultat_ØV'!P31</f>
        <v>9023</v>
      </c>
      <c r="E31" s="30">
        <f>'[2]Endeligt_resultat_M'!K31</f>
        <v>3922</v>
      </c>
      <c r="F31" s="20">
        <f>'[2]Endeligt_resultat_N'!AN31</f>
        <v>7179</v>
      </c>
      <c r="G31" s="17">
        <f t="shared" si="0"/>
        <v>23546</v>
      </c>
      <c r="H31" s="18"/>
    </row>
    <row r="32" spans="1:8" ht="12.75">
      <c r="A32" s="24" t="s">
        <v>35</v>
      </c>
      <c r="B32" s="17"/>
      <c r="C32" s="21">
        <f>C31/C27*100</f>
        <v>62.53654970760234</v>
      </c>
      <c r="D32" s="21">
        <f>D31/D27*100</f>
        <v>57.08952863018032</v>
      </c>
      <c r="E32" s="21">
        <f>E31/E27*100</f>
        <v>56.156930126002294</v>
      </c>
      <c r="F32" s="21">
        <f>F31/F27*100</f>
        <v>56.63458504260019</v>
      </c>
      <c r="G32" s="17">
        <f>G31/G27*100</f>
        <v>57.517649070523</v>
      </c>
      <c r="H32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Stender</dc:creator>
  <cp:keywords/>
  <dc:description/>
  <cp:lastModifiedBy>Bruger</cp:lastModifiedBy>
  <cp:lastPrinted>2012-04-12T16:14:00Z</cp:lastPrinted>
  <dcterms:created xsi:type="dcterms:W3CDTF">2011-09-08T05:35:34Z</dcterms:created>
  <dcterms:modified xsi:type="dcterms:W3CDTF">2012-04-17T18:46:49Z</dcterms:modified>
  <cp:category/>
  <cp:version/>
  <cp:contentType/>
  <cp:contentStatus/>
</cp:coreProperties>
</file>